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hjoerring.sharepoint.com/sites/DK2020216/Delte dokumenter/General/dokumenter frem mod en endelig plan/handlingsskemaer/"/>
    </mc:Choice>
  </mc:AlternateContent>
  <xr:revisionPtr revIDLastSave="45" documentId="13_ncr:1_{3AE08A29-9C46-414D-84BF-6E9018839EDA}" xr6:coauthVersionLast="47" xr6:coauthVersionMax="47" xr10:uidLastSave="{58985CA0-A861-4389-933E-C55B905FCCFE}"/>
  <bookViews>
    <workbookView xWindow="1200" yWindow="-108" windowWidth="21948" windowHeight="13176" activeTab="3" xr2:uid="{EFFDCCE8-BD25-4032-B096-0FC366F171BD}"/>
  </bookViews>
  <sheets>
    <sheet name="hirtshals som knudepunkt" sheetId="1" r:id="rId1"/>
    <sheet name="fjernvarme" sheetId="4" r:id="rId2"/>
    <sheet name="olie og gasfyr" sheetId="5" r:id="rId3"/>
    <sheet name="energi i balance" sheetId="6" r:id="rId4"/>
  </sheets>
  <definedNames>
    <definedName name="_xlnm.Print_Area" localSheetId="0">'hirtshals som knudepunkt'!$A$2:$AL$11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 i="5" l="1"/>
  <c r="O11" i="5" s="1"/>
  <c r="K8" i="5"/>
  <c r="O10" i="6"/>
  <c r="O13" i="6" s="1"/>
  <c r="K13" i="6"/>
  <c r="K18" i="4"/>
  <c r="O8" i="4"/>
  <c r="O18" i="4" s="1"/>
  <c r="O8" i="1"/>
  <c r="K9" i="1"/>
  <c r="K11" i="1" s="1"/>
  <c r="K11" i="5"/>
  <c r="O9" i="1" l="1"/>
  <c r="O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tc={91E53BDF-C352-4471-9612-4A1F883110F6}</author>
    <author>tc={B4D79559-A268-462E-95D0-7D6FCE775451}</author>
    <author>tc={FFBA76D2-E7C7-4223-928F-6FF62E1DA72B}</author>
    <author>Maj-Britt Jensen - Teknisk</author>
    <author>tc={E46A05F3-009F-49D6-B489-7E2CD7AB02C1}</author>
    <author>tc={0089ACE6-6A65-4A35-A071-AD0986A125C9}</author>
  </authors>
  <commentList>
    <comment ref="D5" authorId="0" shapeId="0" xr:uid="{91E53BDF-C352-4471-9612-4A1F883110F6}">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5" authorId="1" shapeId="0" xr:uid="{B4D79559-A268-462E-95D0-7D6FCE775451}">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5" authorId="2" shapeId="0" xr:uid="{FFBA76D2-E7C7-4223-928F-6FF62E1DA72B}">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5" authorId="3" shapeId="0" xr:uid="{0262C05B-D5D4-499F-98D3-BD9BD5531CCF}">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5" authorId="3" shapeId="0" xr:uid="{35FB1093-6A58-4742-A333-99FE9B158495}">
      <text>
        <r>
          <rPr>
            <b/>
            <sz val="9"/>
            <color indexed="81"/>
            <rFont val="Tahoma"/>
            <family val="2"/>
          </rPr>
          <t xml:space="preserve">Maj-Britt Jensen - Teknisk:
har målet en adfærds vinkle.  Beskriv nærmere
</t>
        </r>
      </text>
    </comment>
    <comment ref="AC5" authorId="3" shapeId="0" xr:uid="{FE7D404A-2AFE-4DD8-ADEE-7C7866794459}">
      <text>
        <r>
          <rPr>
            <b/>
            <sz val="9"/>
            <color indexed="81"/>
            <rFont val="Tahoma"/>
            <family val="2"/>
          </rPr>
          <t>Maj-Britt Jensen - Teknisk:</t>
        </r>
        <r>
          <rPr>
            <sz val="9"/>
            <color indexed="81"/>
            <rFont val="Tahoma"/>
            <family val="2"/>
          </rPr>
          <t xml:space="preserve">
sæt verdensmåls nummer på. 
Helst med delnummer
</t>
        </r>
      </text>
    </comment>
    <comment ref="AD5" authorId="4" shapeId="0" xr:uid="{E46A05F3-009F-49D6-B489-7E2CD7AB02C1}">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5" authorId="5" shapeId="0" xr:uid="{0089ACE6-6A65-4A35-A071-AD0986A125C9}">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6" authorId="3" shapeId="0" xr:uid="{051BE6A7-7EFB-4468-BA4A-A7A0990DEE56}">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6" authorId="3" shapeId="0" xr:uid="{73F095F4-B816-4DF6-A70B-6A4DEFE20F8E}">
      <text>
        <r>
          <rPr>
            <b/>
            <sz val="9"/>
            <color indexed="81"/>
            <rFont val="Tahoma"/>
            <family val="2"/>
          </rPr>
          <t xml:space="preserve">Maj-Britt Jensen - Teknisk:
</t>
        </r>
        <r>
          <rPr>
            <sz val="9"/>
            <color indexed="81"/>
            <rFont val="Tahoma"/>
            <family val="2"/>
          </rPr>
          <t xml:space="preserve">hvordan er effekten beregnet 
+ evt antagelser 
</t>
        </r>
      </text>
    </comment>
    <comment ref="M6" authorId="3" shapeId="0" xr:uid="{AC1AE5DA-38BE-4492-BCA8-C411FA27203A}">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6" authorId="3" shapeId="0" xr:uid="{6B4B3D92-4D96-4BF2-89B9-7E38A02A1F19}">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tc={EEB1F7FC-BAC4-4461-A9A7-F192D3B2AB01}</author>
    <author>tc={272B5990-9272-461C-93DF-6AFCA27D1D4D}</author>
    <author>tc={118B944E-D7C3-4AD8-9E80-865179C49AFF}</author>
    <author>Maj-Britt Jensen - Teknisk</author>
    <author>tc={A3FDD0CC-4542-4385-B704-CAB5BB68049D}</author>
    <author>tc={0F71643E-EF24-4D00-AF16-0A27857358F6}</author>
  </authors>
  <commentList>
    <comment ref="D6" authorId="0" shapeId="0" xr:uid="{EEB1F7FC-BAC4-4461-A9A7-F192D3B2AB01}">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6" authorId="1" shapeId="0" xr:uid="{272B5990-9272-461C-93DF-6AFCA27D1D4D}">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6" authorId="2" shapeId="0" xr:uid="{118B944E-D7C3-4AD8-9E80-865179C49AFF}">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6" authorId="3" shapeId="0" xr:uid="{8C2F01DC-0186-420A-9E0E-4F2D5FF79791}">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6" authorId="3" shapeId="0" xr:uid="{769A4F50-E017-4C28-ACA8-B98AA068FC67}">
      <text>
        <r>
          <rPr>
            <b/>
            <sz val="9"/>
            <color indexed="81"/>
            <rFont val="Tahoma"/>
            <family val="2"/>
          </rPr>
          <t xml:space="preserve">Maj-Britt Jensen - Teknisk:
har målet en adfærds vinkle.  Beskriv nærmere
</t>
        </r>
      </text>
    </comment>
    <comment ref="AC6" authorId="3" shapeId="0" xr:uid="{A5009587-FDE5-41BA-B7CF-D9257394C3DA}">
      <text>
        <r>
          <rPr>
            <b/>
            <sz val="9"/>
            <color indexed="81"/>
            <rFont val="Tahoma"/>
            <family val="2"/>
          </rPr>
          <t>Maj-Britt Jensen - Teknisk:</t>
        </r>
        <r>
          <rPr>
            <sz val="9"/>
            <color indexed="81"/>
            <rFont val="Tahoma"/>
            <family val="2"/>
          </rPr>
          <t xml:space="preserve">
sæt verdensmåls nummer på. 
Helst med delnummer
</t>
        </r>
      </text>
    </comment>
    <comment ref="AD6" authorId="4" shapeId="0" xr:uid="{A3FDD0CC-4542-4385-B704-CAB5BB68049D}">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6" authorId="5" shapeId="0" xr:uid="{0F71643E-EF24-4D00-AF16-0A27857358F6}">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7" authorId="3" shapeId="0" xr:uid="{1AEB5F75-8804-4CB2-8853-B455E379F504}">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7" authorId="3" shapeId="0" xr:uid="{9B12DD0D-5F2C-473B-AC6E-B3D7A1DD40DD}">
      <text>
        <r>
          <rPr>
            <b/>
            <sz val="9"/>
            <color indexed="81"/>
            <rFont val="Tahoma"/>
            <family val="2"/>
          </rPr>
          <t xml:space="preserve">Maj-Britt Jensen - Teknisk:
</t>
        </r>
        <r>
          <rPr>
            <sz val="9"/>
            <color indexed="81"/>
            <rFont val="Tahoma"/>
            <family val="2"/>
          </rPr>
          <t xml:space="preserve">hvordan er effekten beregnet 
+ evt antagelser 
</t>
        </r>
      </text>
    </comment>
    <comment ref="M7" authorId="3" shapeId="0" xr:uid="{EDCD0CAE-DDCD-4DEA-A377-A07ED7380B47}">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7" authorId="3" shapeId="0" xr:uid="{6F62B659-4492-4330-B071-C7B0FCD246D8}">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tc={9F0B2122-7783-49C8-9619-6F56FB100E1E}</author>
    <author>tc={40F6670A-8613-41C5-AF57-52B35F51F246}</author>
    <author>tc={153E6F74-E552-43C7-9108-C5F88918EC5A}</author>
    <author>Maj-Britt Jensen - Teknisk</author>
    <author>tc={A50B7F61-DA10-4A0E-A21B-43BA837F8894}</author>
    <author>tc={C2AD9C9C-8FC5-401A-88BD-057A8981FD7A}</author>
    <author>tc={0BB6012C-7660-449D-8DC3-8D598DFC4B74}</author>
  </authors>
  <commentList>
    <comment ref="D6" authorId="0" shapeId="0" xr:uid="{9F0B2122-7783-49C8-9619-6F56FB100E1E}">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6" authorId="1" shapeId="0" xr:uid="{40F6670A-8613-41C5-AF57-52B35F51F246}">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6" authorId="2" shapeId="0" xr:uid="{153E6F74-E552-43C7-9108-C5F88918EC5A}">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6" authorId="3" shapeId="0" xr:uid="{9BFA0758-81E2-4491-9E51-EA349060C68A}">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6" authorId="3" shapeId="0" xr:uid="{49ED4B71-F8EC-408A-B0AF-6417FF90E8B8}">
      <text>
        <r>
          <rPr>
            <b/>
            <sz val="9"/>
            <color indexed="81"/>
            <rFont val="Tahoma"/>
            <family val="2"/>
          </rPr>
          <t xml:space="preserve">Maj-Britt Jensen - Teknisk:
har målet en adfærds vinkle.  Beskriv nærmere
</t>
        </r>
      </text>
    </comment>
    <comment ref="AC6" authorId="3" shapeId="0" xr:uid="{D66B5872-0E6D-4A53-BE56-249CE8AFD85B}">
      <text>
        <r>
          <rPr>
            <b/>
            <sz val="9"/>
            <color indexed="81"/>
            <rFont val="Tahoma"/>
            <family val="2"/>
          </rPr>
          <t>Maj-Britt Jensen - Teknisk:</t>
        </r>
        <r>
          <rPr>
            <sz val="9"/>
            <color indexed="81"/>
            <rFont val="Tahoma"/>
            <family val="2"/>
          </rPr>
          <t xml:space="preserve">
sæt verdensmåls nummer på. 
Helst med delnummer
</t>
        </r>
      </text>
    </comment>
    <comment ref="AD6" authorId="4" shapeId="0" xr:uid="{A50B7F61-DA10-4A0E-A21B-43BA837F8894}">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6" authorId="5" shapeId="0" xr:uid="{C2AD9C9C-8FC5-401A-88BD-057A8981FD7A}">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7" authorId="3" shapeId="0" xr:uid="{4B93BC87-8838-4854-BFEB-5368DCD5C32C}">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7" authorId="3" shapeId="0" xr:uid="{9BDF1689-D50B-48E0-AC8D-416C50638714}">
      <text>
        <r>
          <rPr>
            <b/>
            <sz val="9"/>
            <color indexed="81"/>
            <rFont val="Tahoma"/>
            <family val="2"/>
          </rPr>
          <t xml:space="preserve">Maj-Britt Jensen - Teknisk:
</t>
        </r>
        <r>
          <rPr>
            <sz val="9"/>
            <color indexed="81"/>
            <rFont val="Tahoma"/>
            <family val="2"/>
          </rPr>
          <t xml:space="preserve">hvordan er effekten beregnet 
+ evt antagelser 
</t>
        </r>
      </text>
    </comment>
    <comment ref="M7" authorId="3" shapeId="0" xr:uid="{A1C74CBA-1959-40A1-8640-B6349C364F20}">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7" authorId="3" shapeId="0" xr:uid="{336D2389-4AFF-4306-BABE-537772D0FFA5}">
      <text>
        <r>
          <rPr>
            <b/>
            <sz val="9"/>
            <color indexed="81"/>
            <rFont val="Tahoma"/>
            <family val="2"/>
          </rPr>
          <t xml:space="preserve">Maj-Britt Jensen - Teknisk:
</t>
        </r>
        <r>
          <rPr>
            <sz val="9"/>
            <color indexed="81"/>
            <rFont val="Tahoma"/>
            <family val="2"/>
          </rPr>
          <t xml:space="preserve">hvordan er effekten beregnet 
+ evt antagelser 
</t>
        </r>
      </text>
    </comment>
    <comment ref="B10" authorId="6" shapeId="0" xr:uid="{0BB6012C-7660-449D-8DC3-8D598DFC4B74}">
      <text>
        <t>[Trådet kommentar]
Din version af Excel lader dig læse denne trådede kommentar. Eventuelle ændringer vil dog blive fjernet, hvis filen åbnes i en nyere version af Excel. Få mere at vide: https://go.microsoft.com/fwlink/?linkid=870924
Kommentar:
    Hører ikke til under energi... de fleste sommer huse er el opvarmet, hvilket er CO2 frit i 2030...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tc={BF36CA66-15AB-439D-A800-190CCA993852}</author>
    <author>tc={7806B94A-B709-4219-84AB-6FAD08936F87}</author>
    <author>tc={69929E78-F942-496E-8D9F-7B3E85918E77}</author>
    <author>Maj-Britt Jensen - Teknisk</author>
    <author>tc={99F67600-1365-4EEC-A440-AFAA18B02FD9}</author>
    <author>tc={A3D6606C-15F0-4AC1-B850-029190A85779}</author>
  </authors>
  <commentList>
    <comment ref="D6" authorId="0" shapeId="0" xr:uid="{BF36CA66-15AB-439D-A800-190CCA993852}">
      <text>
        <t>[Trådet kommentar]
Din version af Excel lader dig læse denne trådede kommentar. Eventuelle ændringer vil dog blive fjernet, hvis filen åbnes i en nyere version af Excel. Få mere at vide: https://go.microsoft.com/fwlink/?linkid=870924
Kommentar:
    uddybende beskrivels af handlingen, hvis den ikke er selvforklarende - husk ander end dig selv skal kunne forstå hvad handlingern går ud på</t>
      </text>
    </comment>
    <comment ref="F6" authorId="1" shapeId="0" xr:uid="{7806B94A-B709-4219-84AB-6FAD08936F87}">
      <text>
        <t>[Trådet kommentar]
Din version af Excel lader dig læse denne trådede kommentar. Eventuelle ændringer vil dog blive fjernet, hvis filen åbnes i en nyere version af Excel. Få mere at vide: https://go.microsoft.com/fwlink/?linkid=870924
Kommentar:
    inddragelsen i implementeringen og udførelsen skal med - ikke kun den i forbindelse med planens udarbejdelse
vær så konkret som muligt, gerne kontakt oplysninger</t>
      </text>
    </comment>
    <comment ref="V6" authorId="2" shapeId="0" xr:uid="{69929E78-F942-496E-8D9F-7B3E85918E77}">
      <text>
        <t>[Trådet kommentar]
Din version af Excel lader dig læse denne trådede kommentar. Eventuelle ændringer vil dog blive fjernet, hvis filen åbnes i en nyere version af Excel. Få mere at vide: https://go.microsoft.com/fwlink/?linkid=870924
Kommentar:
    -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
      </text>
    </comment>
    <comment ref="Y6" authorId="3" shapeId="0" xr:uid="{B37FF6B8-4E3F-4C82-8503-D175CAEFF88F}">
      <text>
        <r>
          <rPr>
            <b/>
            <sz val="9"/>
            <color indexed="81"/>
            <rFont val="Tahoma"/>
            <family val="2"/>
          </rPr>
          <t>Maj-Britt Jensen - Teknisk:</t>
        </r>
        <r>
          <rPr>
            <sz val="9"/>
            <color indexed="81"/>
            <rFont val="Tahoma"/>
            <family val="2"/>
          </rPr>
          <t xml:space="preserve">
da vi ser klimaplanen som andet end co2 skal I her beskrive hvor / hvordan målet indgår i en større værdikæde og/ eller hvilke aspekter af bæredygighed som der arbjedes med</t>
        </r>
      </text>
    </comment>
    <comment ref="AB6" authorId="3" shapeId="0" xr:uid="{4EA090A3-73AD-4D34-BEE8-7E1BF557FA3D}">
      <text>
        <r>
          <rPr>
            <b/>
            <sz val="9"/>
            <color indexed="81"/>
            <rFont val="Tahoma"/>
            <family val="2"/>
          </rPr>
          <t xml:space="preserve">Maj-Britt Jensen - Teknisk:
har målet en adfærds vinkle.  Beskriv nærmere
</t>
        </r>
      </text>
    </comment>
    <comment ref="AC6" authorId="3" shapeId="0" xr:uid="{2D43FAF4-12D8-4D49-B572-A0B4FCA244FD}">
      <text>
        <r>
          <rPr>
            <b/>
            <sz val="9"/>
            <color indexed="81"/>
            <rFont val="Tahoma"/>
            <family val="2"/>
          </rPr>
          <t>Maj-Britt Jensen - Teknisk:</t>
        </r>
        <r>
          <rPr>
            <sz val="9"/>
            <color indexed="81"/>
            <rFont val="Tahoma"/>
            <family val="2"/>
          </rPr>
          <t xml:space="preserve">
sæt verdensmåls nummer på. 
Helst med delnummer
</t>
        </r>
      </text>
    </comment>
    <comment ref="AD6" authorId="4" shapeId="0" xr:uid="{99F67600-1365-4EEC-A440-AFAA18B02FD9}">
      <text>
        <t>[Trådet kommentar]
Din version af Excel lader dig læse denne trådede kommentar. Eventuelle ændringer vil dog blive fjernet, hvis filen åbnes i en nyere version af Excel. Få mere at vide: https://go.microsoft.com/fwlink/?linkid=870924
Kommentar:
    hvordan - og hvornår - hvad skal der måles på
Giv et bud på hvordan målet / handlingen skal evalueres og hvordan man kan følge op på handlingen. F.eks. noget med tid, hvem, 
meget gerne også KPI på vejen mod målet - er et krav på prioriterede mål</t>
      </text>
    </comment>
    <comment ref="AE6" authorId="5" shapeId="0" xr:uid="{A3D6606C-15F0-4AC1-B850-029190A85779}">
      <text>
        <t>[Trådet kommentar]
Din version af Excel lader dig læse denne trådede kommentar. Eventuelle ændringer vil dog blive fjernet, hvis filen åbnes i en nyere version af Excel. Få mere at vide: https://go.microsoft.com/fwlink/?linkid=870924
Kommentar:
    være så konkret om overhovdet muligt. Meget gerne et navn</t>
      </text>
    </comment>
    <comment ref="I7" authorId="3" shapeId="0" xr:uid="{2F1BC374-FEB3-4485-A662-FAEA52C6183B}">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J7" authorId="3" shapeId="0" xr:uid="{E1C77D5E-C528-4D4A-B3D9-219267EEAFAB}">
      <text>
        <r>
          <rPr>
            <b/>
            <sz val="9"/>
            <color indexed="81"/>
            <rFont val="Tahoma"/>
            <family val="2"/>
          </rPr>
          <t xml:space="preserve">Maj-Britt Jensen - Teknisk:
</t>
        </r>
        <r>
          <rPr>
            <sz val="9"/>
            <color indexed="81"/>
            <rFont val="Tahoma"/>
            <family val="2"/>
          </rPr>
          <t xml:space="preserve">hvordan er effekten beregnet 
+ evt antagelser 
</t>
        </r>
      </text>
    </comment>
    <comment ref="M7" authorId="3" shapeId="0" xr:uid="{AC644192-7B67-4E5C-AFEB-4846D99F8ADE}">
      <text>
        <r>
          <rPr>
            <b/>
            <sz val="9"/>
            <color indexed="81"/>
            <rFont val="Tahoma"/>
            <family val="2"/>
          </rPr>
          <t>Maj-Britt Jensen - Teknisk:</t>
        </r>
        <r>
          <rPr>
            <sz val="9"/>
            <color indexed="81"/>
            <rFont val="Tahoma"/>
            <family val="2"/>
          </rPr>
          <t xml:space="preserve">
Det er her man skriver hvad effekten pr enhed er - desuden skal der være en klar henvisning til hvor effekten er fundet. Link er fint
</t>
        </r>
      </text>
    </comment>
    <comment ref="N7" authorId="3" shapeId="0" xr:uid="{6B3434AF-021C-4F28-93FB-A957D3934EFF}">
      <text>
        <r>
          <rPr>
            <b/>
            <sz val="9"/>
            <color indexed="81"/>
            <rFont val="Tahoma"/>
            <family val="2"/>
          </rPr>
          <t xml:space="preserve">Maj-Britt Jensen - Teknisk:
</t>
        </r>
        <r>
          <rPr>
            <sz val="9"/>
            <color indexed="81"/>
            <rFont val="Tahoma"/>
            <family val="2"/>
          </rPr>
          <t xml:space="preserve">hvordan er effekten beregnet 
+ evt antagelser 
</t>
        </r>
      </text>
    </comment>
  </commentList>
</comments>
</file>

<file path=xl/sharedStrings.xml><?xml version="1.0" encoding="utf-8"?>
<sst xmlns="http://schemas.openxmlformats.org/spreadsheetml/2006/main" count="698" uniqueCount="268">
  <si>
    <t xml:space="preserve">Fokusområde: </t>
  </si>
  <si>
    <t>nummer</t>
  </si>
  <si>
    <t>handling</t>
  </si>
  <si>
    <t>tiltag (hvad gør vi så)</t>
  </si>
  <si>
    <t xml:space="preserve">uddybende beskrivelse / </t>
  </si>
  <si>
    <t>Data - igangværende projekter / planer  -  hvad vi allerede gør husk dokumentation</t>
  </si>
  <si>
    <t>inddragelse</t>
  </si>
  <si>
    <t xml:space="preserve">mål 2030 </t>
  </si>
  <si>
    <t>mål 2050</t>
  </si>
  <si>
    <t>kommunens rolle</t>
  </si>
  <si>
    <t>tidsplan</t>
  </si>
  <si>
    <t>ressourcer</t>
  </si>
  <si>
    <t>værdikæde / bæredygtighed</t>
  </si>
  <si>
    <t>barrierer</t>
  </si>
  <si>
    <t>merværdi</t>
  </si>
  <si>
    <t>adfærd</t>
  </si>
  <si>
    <t>FN Verdenmål (delnummer)</t>
  </si>
  <si>
    <t>Evaluering / opfølgning</t>
  </si>
  <si>
    <t>ansvarlig</t>
  </si>
  <si>
    <t>prioritering</t>
  </si>
  <si>
    <t>samrbejdspartner</t>
  </si>
  <si>
    <t>ressource / vindens personer</t>
  </si>
  <si>
    <t>effekt  + doumentation</t>
  </si>
  <si>
    <t>beregning</t>
  </si>
  <si>
    <t>effekt t/co2 ækv i 2030</t>
  </si>
  <si>
    <t>effekt t/co2 ækv i 2050</t>
  </si>
  <si>
    <t>ejer</t>
  </si>
  <si>
    <t>facilitator</t>
  </si>
  <si>
    <t xml:space="preserve">partner </t>
  </si>
  <si>
    <t>myndighed</t>
  </si>
  <si>
    <t>start</t>
  </si>
  <si>
    <t>stop</t>
  </si>
  <si>
    <t>økonomi</t>
  </si>
  <si>
    <t xml:space="preserve">personale </t>
  </si>
  <si>
    <t>andet (fx uddannelse)</t>
  </si>
  <si>
    <t>C02 (høj/lav)</t>
  </si>
  <si>
    <t>effekt på adfærd (høj/lav)</t>
  </si>
  <si>
    <t>bæredygtighed / værdikæde (høj/lav )</t>
  </si>
  <si>
    <t>ressourcer  (stor/lille)</t>
  </si>
  <si>
    <t>merværdi (stor/ lille)</t>
  </si>
  <si>
    <t>barrierer (stor/lille)</t>
  </si>
  <si>
    <t>samlet vurdering (1-10)</t>
  </si>
  <si>
    <t>Kommuen som tovholder for den grøne omstilling</t>
  </si>
  <si>
    <t>Påtage sig tovholderrollen i forhold til den grønne omstilling af den lokale energisektor i Hirtshals. Hjørring Kommune opbygger viden og får overblik i forhold til at udnytte mulighederne, imødekomme udfordringerne og være i stand til at øge samarbejdet mellem energiaktører.</t>
  </si>
  <si>
    <t>se energiplanen</t>
  </si>
  <si>
    <t>Alle aktører på energiområdet i Hjørring Kommune</t>
  </si>
  <si>
    <t>At Hjørring Kommune er en central og markant aktør og tovholder for den grønne omstiling i kommuen.</t>
  </si>
  <si>
    <t>0</t>
  </si>
  <si>
    <t>x</t>
  </si>
  <si>
    <t>2021</t>
  </si>
  <si>
    <t>2030</t>
  </si>
  <si>
    <t>Søge midler igennem symbiosenetværket</t>
  </si>
  <si>
    <t>At vi som kommune er klar til at hjælpe virksomheder igennem den grønne omstilling og se sammenhænge muligheder og synegier.</t>
  </si>
  <si>
    <t>Viden om symbioser</t>
  </si>
  <si>
    <t>Vækes hos virksomheder og grøn profil</t>
  </si>
  <si>
    <t>Virksomhederne skal tænke i symbioser.</t>
  </si>
  <si>
    <t>7</t>
  </si>
  <si>
    <t xml:space="preserve">Styregruppe for implementering af energiplanen og energirådet </t>
  </si>
  <si>
    <t>Høj</t>
  </si>
  <si>
    <t>Mellem</t>
  </si>
  <si>
    <t>Stor</t>
  </si>
  <si>
    <t>9</t>
  </si>
  <si>
    <t>PTX på Hirtshals Havn + biogas og PTX i resten af kommunen</t>
  </si>
  <si>
    <t xml:space="preserve">Hjørring Kommueskal følge projektet og give de fornøde tilladelser. Hjørring kommune skal også indgå i dialogen med borgere </t>
  </si>
  <si>
    <t>det handler om det smarte energisystem og minimere udgifter til afgifter.</t>
  </si>
  <si>
    <t>100 MW PTX i 2030</t>
  </si>
  <si>
    <t>Beregninger af PlanEnergi</t>
  </si>
  <si>
    <t>2022</t>
  </si>
  <si>
    <t>eketern midler</t>
  </si>
  <si>
    <t>kommunens andel inden for eksterende ressourcer</t>
  </si>
  <si>
    <t>er med til at sikre den grønne omstilling og gøre energien forssilt frit</t>
  </si>
  <si>
    <t>projektet følges løbende</t>
  </si>
  <si>
    <t>høj</t>
  </si>
  <si>
    <t>mellem</t>
  </si>
  <si>
    <t>Vindmøller på Hirtshals Havn</t>
  </si>
  <si>
    <t xml:space="preserve">Hjørring Kommue skal følge projektet og foretager myndighedsbehandlingen. Hjørring kommune skal også indgå i dialogen med borgere </t>
  </si>
  <si>
    <t>Flere vindmøller på Hirtshals Havn sker i forbindelse med udvidelsen af Hirtshals havn</t>
  </si>
  <si>
    <t>9 vindmøller før 2030 (41-68 MW) op mod 400.000 MWh om året (1.440 TJ). Tæller ikke med i Dk2020 Klimaregnskabet.</t>
  </si>
  <si>
    <t>Skøn.</t>
  </si>
  <si>
    <t>modstand mod vindmøller generelt</t>
  </si>
  <si>
    <t>virksomheder skal med i den grønne omstilling</t>
  </si>
  <si>
    <t>Solceller i nærheden af Hirtshals Havn</t>
  </si>
  <si>
    <t>Projekt beskrivelse under udarbejdelse.</t>
  </si>
  <si>
    <t>Ca. 170 MWp hvilket giver en produktion på ca. 170.000 MWh strøm.  Tæller ikke med i Dk2020 Klimaregnskabet.</t>
  </si>
  <si>
    <t>modstand mod store solcelleanlæg generelt</t>
  </si>
  <si>
    <t>1</t>
  </si>
  <si>
    <t>Hirtshals og Hjørring som et fælles og fleksibelt fjernvarmesystem</t>
  </si>
  <si>
    <t>Igangsætte projekter omhandlende mulighederne for at få nye varmekilder til varmesystemet Hjørring - Hirtshals, herunder muligheden for et varmelager.</t>
  </si>
  <si>
    <t>Se energiplanen</t>
  </si>
  <si>
    <t>Samarbejdsgruppen er nedsat, og projektet Integrate arbejder med forudsætninger omkring etablering af varmelager. Scenarier udfoldes inden jul 2021 ift. Konvertering af landsbyer og anvendelse af overskudsvarme indgår i dette arbejde.</t>
  </si>
  <si>
    <t>AVV, Hjørring Varme, Hirtshals Fjernvarme og Hirtshalshavn, samt andre værker som for varme fra Hjørring eller AVV.</t>
  </si>
  <si>
    <t>Udvide forsyningsområder. Udfase naturgas i fjernvarme produktionen</t>
  </si>
  <si>
    <t>Fra Energregnskabet for Hjørring Kommune 2020</t>
  </si>
  <si>
    <t>2023</t>
  </si>
  <si>
    <t>Støtte fra EUDP. Midler til undersøgelser på Hirtshals Havn ansøges EUCF. Mulighed for flere ansøgninger. Investsteringer betales som udgangspunkt af værker.</t>
  </si>
  <si>
    <t>Arbejde med nuværende kontrakter mellem værker og AVV. Der værdi og fleksibiltet i at set det som et system.</t>
  </si>
  <si>
    <t xml:space="preserve">Kontrakter mellem værkerne. </t>
  </si>
  <si>
    <t>Øget fleksibilitet og bedre økonomi for værkerne.</t>
  </si>
  <si>
    <t>Samarbejdesgruppen.</t>
  </si>
  <si>
    <t>Lav</t>
  </si>
  <si>
    <t>Etablering af et varmelager til overskudsvarme</t>
  </si>
  <si>
    <t>Søge midler og igangsætte projekter, der belyser mulighederne for udnyttelse af overskudsvarme og behovet for etablering af fjernvarmelager.</t>
  </si>
  <si>
    <t xml:space="preserve">Der er pt. givet støtte til to projekter. Samarbejdsgruppen er nedsat, og projektet Integrate arbejder med forudsætninger omkring etablering af varmelager. Scenarier udfoldes inden jul 2021 ift. Konvertering af landsbyer og anvendelse af overskudsvarme indgår i dette arbejde. Der er givet midler et </t>
  </si>
  <si>
    <t>Hjørring Varme, Hirtshals Fjernvarme, AVV, Hirtshals Havn, virksomheder og Udviklingsselskabet.</t>
  </si>
  <si>
    <t>PlanEnergi</t>
  </si>
  <si>
    <t>Et varmelager i drift før 2026.</t>
  </si>
  <si>
    <t>Ukendt, afhænger af hvor meget AVV går ned i produktion.</t>
  </si>
  <si>
    <t>Alt overskudsvarme udnyttes i 2050.</t>
  </si>
  <si>
    <t>Større  effekt end i 2030.</t>
  </si>
  <si>
    <t>X</t>
  </si>
  <si>
    <t>(X)</t>
  </si>
  <si>
    <t>Midler fra EUDP til Integrate 2 projektet</t>
  </si>
  <si>
    <t>Varmelageret er afgørende for at overskudsvarme fra virksomheder i Hirtshals (og Hjørring) kan anvendes i fjernvarmenette. Mange eksistrende og nye virksomheder efterspørger muligheden for at kunne komme af med deres overskudsvarme.</t>
  </si>
  <si>
    <t xml:space="preserve">Rammevilkår: tilskud og afgifter </t>
  </si>
  <si>
    <t>At nyttigøre overskudvarme fra virksomheder er viktig at den grøne omstilning i forhold til PXT og konvatering af naturgas områder til fjernvarme.</t>
  </si>
  <si>
    <t>Vi skal have ændret fjernvarmeværkernes måde at tænke på.</t>
  </si>
  <si>
    <t>Igennem møder i samarbejdesgruppen</t>
  </si>
  <si>
    <t>10</t>
  </si>
  <si>
    <t>Udnyttelse af overskudsvarme</t>
  </si>
  <si>
    <t>Opdatere kortlægningen af virksomhedernes energiforbrug og produktion af overskudsvarme, først i Hirtshals, og siden i Hjørring og omegn.  overskudsvarme.Understøtte en lignende udvikling for et sammenhængende fjernvarmesystem andre steder i kommunen.</t>
  </si>
  <si>
    <t xml:space="preserve">Kort sigt: Dansk Energirådgivning laver ift. Hirtshals. Der foreligger rapporter som kan danne grundlag Køle- og frysehuse Hirtshals kobles på fjernvarmenettet.  Dialog i med øvrige fjernvarmevæker som muligheden for anvendelse af overskudsvarme. Lang sigt: overskudsvarme fra LBG, LNG og PTX kobles på fjernvarmenette. </t>
  </si>
  <si>
    <t xml:space="preserve">Fjernvarmeværkerne og virksomheder </t>
  </si>
  <si>
    <t>At kommuen har overblik over mændgen af overskudsvarme i Kommuen, nu og frem adrettet, i løbrt af 2022-2023.  At værkerne i øget grad er sammen koblet i 2030.</t>
  </si>
  <si>
    <t>ekern finacering</t>
  </si>
  <si>
    <t>Energianlæg til PTX, LNG, LBG, m.m. kræver at der er mulighed for at kunne komme af med overskudsvarmen og at de giver økonomisk mening.</t>
  </si>
  <si>
    <t>Viden om økonomi. Klarhed over rammevilkår.</t>
  </si>
  <si>
    <t>Billiger varme som sikker at folk vil bosætte sig i de mindre by .Forsyningsikkerhed og fleksibilitet.</t>
  </si>
  <si>
    <t>Ved nye vriksomheder skal energi infrastruktur og og symbiose tænkes ind fra starten Ændre værkernes tankegang i forhold til overskudsvarme..</t>
  </si>
  <si>
    <t>Opføljnimgsgruppe med havnen og udviklingsselskabet og årlige møder i fjernvarme netværket.</t>
  </si>
  <si>
    <t>Sammemenkobling af værker</t>
  </si>
  <si>
    <t xml:space="preserve">Undersøge og kortlægge de økonomiske muligheder ved at udskifte ekestende  transmissionsledningerne og undersøge om der skal etablres nye ledninger. , for at sikre konkurrencedygtige varmepriser </t>
  </si>
  <si>
    <t>varmeværkerne</t>
  </si>
  <si>
    <t>udskirftning af de to eksiternde ledninger. Sammenkobling af værker hvor det giver mening</t>
  </si>
  <si>
    <t>Der er et stor tab af varme fra de to ledninger. Kan være med til at sikker biliger varme.</t>
  </si>
  <si>
    <t>Økonomi</t>
  </si>
  <si>
    <t>biliger varme og mindre tab af energi. forsyningssikkerhed og feksibilitet.</t>
  </si>
  <si>
    <t>Styregruppe for implementering Samarbejdesgruppe for fjernvarmeværkerne.</t>
  </si>
  <si>
    <t xml:space="preserve">Udfasning af afbrændning af plastik </t>
  </si>
  <si>
    <t>I tæt samarbejde med Affaldsselskabet Vendsyssel Vest sikre at afbrænding af affald sker på en bæredygtig måde, med fokus på CO2-reduktioner. Problematisk i den sammenhæng er plastindholdet i affaldet, idet dette tæller med i CO2-mængden Hjørring Kommune udleder.</t>
  </si>
  <si>
    <t>Se energiplanen og se mere under cirkulær økonomi</t>
  </si>
  <si>
    <t>Handleplaner for grøn fjernvarme i 2030</t>
  </si>
  <si>
    <t>Sammen med fjernvarmeværkerne udarbejde handleplaner for at sikre en bæredygtig og effektiv varmeforsyning i 2030, hvor udfasningen af naturgas forventes gennemført. Kommunen vil have et særligt fokus på at understøtte de fjernvarmeværker, som står overfor større økonomiske udfordringer.</t>
  </si>
  <si>
    <t>Det enkle værk skal udarbejde en handleplan.</t>
  </si>
  <si>
    <t>Fjernvarme gruppen og AVV.</t>
  </si>
  <si>
    <t>At alle fjernvarmeværker udarbejder en handleplan, for bæredygtig fjernvarme (Planerne skal være udarbejdet senest i 2025)</t>
  </si>
  <si>
    <t>2025</t>
  </si>
  <si>
    <t>Kan være med til at sikker biliger og grøn  varme.</t>
  </si>
  <si>
    <t>Økonomi og teknologi</t>
  </si>
  <si>
    <t>Udfasning af det sidste naturgas, lavere varmepriser og forsyningssikkerhed.</t>
  </si>
  <si>
    <t>Samarbejdesgruppe for fjernvarmeværkerne.</t>
  </si>
  <si>
    <t>8</t>
  </si>
  <si>
    <t>Plan for udfasning af anvendelse af biomasse til varmeproduktion i 2050</t>
  </si>
  <si>
    <t>Sætte fokus på bæredygtig anvendelse af biomasse. Det betyder, at kommunen sammen med fjernvarmeværkener vil udarbejde en strategi for på sigt at udfase biomasse som primær energikilde i varmeproduktionen. Hjørring Kommune sigter mod, at udfasningen skal være gennemført i 2050.</t>
  </si>
  <si>
    <t>At der udarbejdes en handleplan for udfasning af biomasse i fjernvarme- produktion (Planerne skal være udarbejdet senest i 2030)</t>
  </si>
  <si>
    <t>Biomasse anvendes ikke mere til produktion af fjernvarme.</t>
  </si>
  <si>
    <t>2050</t>
  </si>
  <si>
    <t>Bæredygtig anvendelse af biomasse.</t>
  </si>
  <si>
    <t>Langsigtet mål som også er med til at sikker lave varmepriser på den langebane.</t>
  </si>
  <si>
    <t>5 (10)</t>
  </si>
  <si>
    <t>Energibesparelser i boliger igennem adfærsændringer</t>
  </si>
  <si>
    <t>Igangsætte samskabende initiativer for at ændre borgernes og virksomhedernes energiadfærd i retning af et lavt, grønt og bæredygtig energiforbrug.</t>
  </si>
  <si>
    <t>Borgermøder, kampanger m.v.</t>
  </si>
  <si>
    <t>Borger, virksomheder, Erhvers Centeret</t>
  </si>
  <si>
    <t>Transition</t>
  </si>
  <si>
    <t>At fastholde det klasiske elforbrug.</t>
  </si>
  <si>
    <t>Energibesparelser</t>
  </si>
  <si>
    <t>Er med til at sikker at vi har VE-strøm nok</t>
  </si>
  <si>
    <t>Energibesparelser i boliger igennem data og nye teknologier</t>
  </si>
  <si>
    <t xml:space="preserve">Udnytte de muligheder, som ny teknologi ( fjernvarmes fjernaflæsning, styring af forbrug mm.) og fokus på øget borgerdialog </t>
  </si>
  <si>
    <t>Ideen skal udvikles</t>
  </si>
  <si>
    <t>Fælles drift og administration</t>
  </si>
  <si>
    <t>Understøtte og hjælpe fjernvarmeværkerne i deres samarbejder, uanset om det er administrativ eller fysisk (f.eks. fælles drift og administration).</t>
  </si>
  <si>
    <t>Fælles drift...</t>
  </si>
  <si>
    <t>Fjernvarme gruppen.</t>
  </si>
  <si>
    <t>At den lokale fjernvarme er konkurencedygtig med andre opvarmingsfromer på market.</t>
  </si>
  <si>
    <t>Er med til at sikker lave fjernvarmepriser.</t>
  </si>
  <si>
    <t>6</t>
  </si>
  <si>
    <t>Udfasning af olie- og naturgasfyr</t>
  </si>
  <si>
    <t>Støtte udfasningen af fossile individuelle varmekilder som f.eks. oliefyr og gasfyr. Der igangsættes en særlig indsats overfor borgere med boliger udenfor den kollektive varmeforsyning.</t>
  </si>
  <si>
    <t xml:space="preserve">Der naturgaslandsbyer, olielandsbyer og oliefyr i det åbne land. </t>
  </si>
  <si>
    <t>Byerne har vi kontakt med. Vi har afholdt borgermøder for oliefyrs ejer i det åbne land.</t>
  </si>
  <si>
    <t xml:space="preserve">Lokale borgergrupper, Fjernvarmeværkerne, Sparenegi, Landsbyforum, Biogasanlæg og andre virksomheder med overskudsvarme. </t>
  </si>
  <si>
    <t xml:space="preserve">Sparenergi, Termonet, </t>
  </si>
  <si>
    <t>Udfasning af alle private oliefyr i 2030 (1.263 ton) og Nyt mål: 100% af alle private naturgas fyr i 2030 (3.748 ton) tæller som overskud af biogas. Samt udfase 50% af alle naturgasfyr hos virksomheder før 2030 (9.483 ton).</t>
  </si>
  <si>
    <t>Beregnet ved hjælp af PlanEnergis Reduktionsstig beregner.</t>
  </si>
  <si>
    <t>CO2 reduktion</t>
  </si>
  <si>
    <t>Boligejernes økonomi</t>
  </si>
  <si>
    <t>Lokal beskæftielse og øgen bolig værdi</t>
  </si>
  <si>
    <t>Fjernvarmeværkerne skal tænke i nye forretnings modler og områder.</t>
  </si>
  <si>
    <t>Årlig opgørelse ved BBR data.</t>
  </si>
  <si>
    <t>2</t>
  </si>
  <si>
    <t xml:space="preserve">Energirenovering </t>
  </si>
  <si>
    <t>Understøtte lokale initiativer og netværk indenfor energirenoveringer, herunder håndværkernetværk, energimesser m.m. Fokus på de kommunale bygninger</t>
  </si>
  <si>
    <t>Ikke stor fokus de sidste par år, men øget fokus nu, særligt på energistyring og varmekilder og forbrug.</t>
  </si>
  <si>
    <t>Ingen igangværende projekter. Oplysning kampanger.</t>
  </si>
  <si>
    <t xml:space="preserve">Sparenergi, Nord energi, </t>
  </si>
  <si>
    <t>Der er et rimligt potentiale for energi besparelser, men det betyder ikke så meget for CO2 udledningen.</t>
  </si>
  <si>
    <t>Hvert andet år, ved energiregnskab</t>
  </si>
  <si>
    <t>5</t>
  </si>
  <si>
    <t>Sommerhuse          -Energioptimering af bygningsmassen - reduktion af forbrug (vand, varme og e l)
 - genanvendelse af materialer ved ombygning (reduce, reuse, recycle)</t>
  </si>
  <si>
    <t xml:space="preserve">1) Kortlægge tilgængelige data om  kommunens sommerhuse (data om tilstand, varmeinstallationer, forbrug af vand og el). 
2)  På baggrund af den indsamlede viden, vil vi opstille en række ambitioner for fremtidens energirigtige/bæredygtige feriehuse i Hjørring Kommune  
3) Udarbejde katalog med tillag og løsninger, som feriehusejerne kan bruge til at energioptimere feriehusene. 
4)Kampagne for at få ejere/ udlejere til at tænke arbejde med renovering til bæredygtige sommerhusene.
</t>
  </si>
  <si>
    <r>
      <t>I Hjørring Kommune er sommerhuse den primære overnatningsform for gæste/turister.
 Der er 6124  sommerhuse registreret i BBR. Over halvdelen af sommerhusene er bygget fra 1960-1990. 
I løbet af en sæson er der 877.000 overnatninger i sommerhusene. 600 borgere benytter sommerhuse til helårsbeboelse.  
 Der er et potentionalefor at  igangsætte initiativer, der kan medvirke til at få bæredygtige sommerhuse, nedbringe  co</t>
    </r>
    <r>
      <rPr>
        <sz val="11"/>
        <color rgb="FF000000"/>
        <rFont val="Calibri"/>
        <family val="2"/>
      </rPr>
      <t>² forbruget.</t>
    </r>
  </si>
  <si>
    <t>Vores destinationsselskab Nordvestkysten er tovholder på et udviklingsprojekt "100% bæredygtige  feriehuse". Projektet tager afsæt i arbejdet med at transformere de danske feriehuse til et markedsrelevant feriehusprodukt, der matcher nye efterspørgselsmønstre hos gæsterne om mere bæredygtige ferier. 
 400 feriehuse i Danmark besøges og kortlægges med hensyn til bæredygtighed, hvoraf de 100 ligger i Destination Nordvestkystens område. 
Med udgangspunkt i kortlægningen i tilstandsrapporten opstilles ambitioner for et 100% bæredygtigt feriehus. Dette i form af en GAP-analyse, som redegør for afstanden mellem, hvor er vi i dag og idealsituationen for bæredygtige feriehuse.                                              Som opfølgning på tilstandsrapporten og GAP-analysen er det relevant at være handlingsanvisende og sætte fokus på den del af feriehusene, som viser sig ikke at være bæredygtige. I et katalog opstilles løsningsmodeller for grøn omstilling af de danske feriehuse.</t>
  </si>
  <si>
    <t>Udlejningsbureauer:,ejere;turismeorganisationerne: DNVK,DKNT, VKP; Ferieudlejningsbracheorganisation</t>
  </si>
  <si>
    <t xml:space="preserve">der skal gennemføres en klampange om energioptimering og løninger                                 dialog eller information til 1/3 af sommerhusene før 1990 mhp energioptimering </t>
  </si>
  <si>
    <t>Ingen CO2 reduktion i forhold til energi området. CO2 redutionen findes i forholde til materialer.</t>
  </si>
  <si>
    <t xml:space="preserve">alle sommerhuse skal som minium have en plan for energireovering krav i byggesagsbehandlingen omkring klimakrav ved renoveringer og ny bygning  </t>
  </si>
  <si>
    <t>mindre CO2</t>
  </si>
  <si>
    <t>måske mere viden</t>
  </si>
  <si>
    <t xml:space="preserve">mere bæredygtig turisme - det er en hygijne faktor - Forventning om det er energivenligt ellers vælges det fra. Arbejdspladser - håndværkere - servicesfag - detailhandel. </t>
  </si>
  <si>
    <t>økonomi - mangle på materialer</t>
  </si>
  <si>
    <t>udvikle turisme til at udfylde de krav der efterspørges</t>
  </si>
  <si>
    <t xml:space="preserve">udvikling af mere bæredygtige forbrugspraksisser både for sommerhusejere og -lejere. </t>
  </si>
  <si>
    <t>Mål 7           delmål 7.2</t>
  </si>
  <si>
    <t>forår 2023 (efter rapport)</t>
  </si>
  <si>
    <t>lav</t>
  </si>
  <si>
    <t>Gøre NIMBY til YIMBY</t>
  </si>
  <si>
    <t>Understøtte udbygningen af vindmøller og solcelleanlæg på land, med fokus på færre, større og mere effektive vindmøller samt lokalt ejerskab.</t>
  </si>
  <si>
    <t>Skabe plads til vindmøller og solceller.</t>
  </si>
  <si>
    <t>INMBY-projekt ansøgning er sendt.</t>
  </si>
  <si>
    <t>Borgerne, Team Plan, Hirtshals Havn</t>
  </si>
  <si>
    <t>Af den samlede produktionen af VE-strøm og biogas i Hjørring Kommune, skal udvides i takt med det stigende forbruget af strøm. Opsætning af 6 vindmøller ved Ilbro samlet ca. 20 MW.</t>
  </si>
  <si>
    <t>6 vindmøller før 2030 (ca. 20 MW) op mod 114.000 MWh om året. Tæller ikke med i Dk2020 Klimaregnskabet. Skøn.</t>
  </si>
  <si>
    <t>Af den samlede produktionen af VE-strøm og biogas i Hjørring Kommune, skal udvides i takt med det stigende forbruget af strøm.</t>
  </si>
  <si>
    <t>CO2 reduktioner</t>
  </si>
  <si>
    <t>Borgermodstand</t>
  </si>
  <si>
    <t>Er gundlaget for PTX og LBG mv. på Hirtshals Havn</t>
  </si>
  <si>
    <t>Energiregnskab hver andet år.</t>
  </si>
  <si>
    <t xml:space="preserve">Skabe lokalt virksomhedsnetværk om energi og bæredygtighed </t>
  </si>
  <si>
    <t>se mere under cirkulær økonomi+10:16</t>
  </si>
  <si>
    <t>Bæredygtig forretningsudvikling for biogasanlæg</t>
  </si>
  <si>
    <t>Sikre at der produceres tilstrækkeligt lokalt biogas til at dække behovet i Hjørring Kommune ved at støtte de eksisterende værkers arbejde med at gøre deres produktion mere bæredygtig og med at begrænse belastning for naboer og miljøet.</t>
  </si>
  <si>
    <t>Understøtte de lokale biogas producenter med at forretnings udvikle, hen i mod en større men mere effiftiv og bæredygtig produktion.</t>
  </si>
  <si>
    <t>Biogas produkcenter</t>
  </si>
  <si>
    <t>Forøge produktionen af biogas fra 1.395 TJ i 2018 til 5.000 TJ i 2030.</t>
  </si>
  <si>
    <t>Skøn</t>
  </si>
  <si>
    <t>Vil understøtte PTX og CO2 fangst</t>
  </si>
  <si>
    <t>Lille</t>
  </si>
  <si>
    <t>Sikker at der er nok VE-strøm til varmepumper</t>
  </si>
  <si>
    <t>Være med til at sikre at der er lokalt produceret VE-strøm til rådighed for de boligejere, virksomheder og fjernvarmeværker, som ønsker at anvende store varmepumper eller elkedler-</t>
  </si>
  <si>
    <t xml:space="preserve">Øget produktion af landvind og solceller de næste 20 år. Det skal sikkers at ennettet er stærkt nok (det landsdækkende). </t>
  </si>
  <si>
    <t>Der skal finder måder at få opstillet nok vindmøller og solcelleanlæg, så der er nok VE-strøm til rådighed i kommuen, både til varmepumper, elbiler og PTX.. EU- projekt om borgermodstand (ansøgning sendt ind), og arbejdet med procesen for godkendelse af vindmølle projekter. Poilitisk prese på Energinet.</t>
  </si>
  <si>
    <t>Nordenergi, BRN</t>
  </si>
  <si>
    <t>AAU</t>
  </si>
  <si>
    <t>Uafhængihed af internationale energipriser og kriser. Forudsætning for nye virksomheder på Hirtshals Havn og for at sikre udviklingen generelt</t>
  </si>
  <si>
    <t xml:space="preserve">Elnettet </t>
  </si>
  <si>
    <t xml:space="preserve">undersøge og undersøtte udviklingen af elnettet så det er stærkt nok til mere grøn strøm </t>
  </si>
  <si>
    <t xml:space="preserve">At elnettet er stærk nok den den øgede mængede af grøn strøm </t>
  </si>
  <si>
    <t>med til at sikre den grønne omstilling kan ske</t>
  </si>
  <si>
    <t>2028</t>
  </si>
  <si>
    <t>lille</t>
  </si>
  <si>
    <t>stor</t>
  </si>
  <si>
    <t xml:space="preserve">team Energi og mobilitet </t>
  </si>
  <si>
    <t>team energi og mobilitet</t>
  </si>
  <si>
    <t xml:space="preserve">Team Energi og mobilitet </t>
  </si>
  <si>
    <t>team Energi og mobilitet</t>
  </si>
  <si>
    <t>team energi og moblitet</t>
  </si>
  <si>
    <t>eksistende resourcer</t>
  </si>
  <si>
    <t>1/3 årsværk inden for eksisternde ressourcer</t>
  </si>
  <si>
    <t>team  energi og moblitet og turistfolk</t>
  </si>
  <si>
    <t>Der skal bruges ektratimer på at faciliter møder mellem borger og fjernvarmeværker -  prioirtres inden for eksisternde ressourcer</t>
  </si>
  <si>
    <t>inden for eksistende ressourcer</t>
  </si>
  <si>
    <t>indenfor eksisterende ressourcer</t>
  </si>
  <si>
    <t>Energi - Hirtshals somknudepunkt for vedvarende energi</t>
  </si>
  <si>
    <t>Ny anæsttelse  er ansat pr. 1.august 2021 til varetagelse af opgaven.</t>
  </si>
  <si>
    <t>Energi - grøn fjernvarme</t>
  </si>
  <si>
    <t>Energi - udfasning af olie og gasfyr og energirenoveringer</t>
  </si>
  <si>
    <t>Energi - et energi system i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</si>
</sst>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_-* #,##0\ _k_r_._-;\-* #,##0\ _k_r_._-;_-* &quot;-&quot;??\ _k_r_._-;_-@_-"/>
  </numFmts>
  <fonts count="17"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sz val="11"/>
      <color rgb="FF444444"/>
      <name val="Calibri"/>
      <family val="2"/>
      <charset val="1"/>
      <scheme val="minor"/>
    </font>
    <font>
      <sz val="11"/>
      <color rgb="FFFF0000"/>
      <name val="Calibri"/>
      <family val="2"/>
      <scheme val="minor"/>
    </font>
    <font>
      <sz val="11"/>
      <color rgb="FF444444"/>
      <name val="Calibri"/>
      <family val="2"/>
      <charset val="1"/>
    </font>
    <font>
      <sz val="11"/>
      <name val="Calibri"/>
      <family val="2"/>
      <scheme val="minor"/>
    </font>
    <font>
      <b/>
      <sz val="15"/>
      <name val="Calibri"/>
      <family val="2"/>
      <scheme val="minor"/>
    </font>
    <font>
      <b/>
      <sz val="11"/>
      <name val="Calibri"/>
      <family val="2"/>
      <scheme val="minor"/>
    </font>
    <font>
      <sz val="11"/>
      <color rgb="FF000000"/>
      <name val="Calibri"/>
      <family val="2"/>
    </font>
    <font>
      <sz val="11"/>
      <color rgb="FF444444"/>
      <name val="Calibri"/>
      <charset val="1"/>
    </font>
    <font>
      <b/>
      <sz val="20"/>
      <color theme="3"/>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8" tint="0.39997558519241921"/>
        <bgColor indexed="64"/>
      </patternFill>
    </fill>
  </fills>
  <borders count="56">
    <border>
      <left/>
      <right/>
      <top/>
      <bottom/>
      <diagonal/>
    </border>
    <border>
      <left/>
      <right/>
      <top/>
      <bottom style="thick">
        <color theme="4"/>
      </bottom>
      <diagonal/>
    </border>
    <border>
      <left/>
      <right/>
      <top/>
      <bottom style="medium">
        <color theme="4" tint="0.39997558519241921"/>
      </bottom>
      <diagonal/>
    </border>
    <border>
      <left/>
      <right style="thick">
        <color theme="4" tint="0.39994506668294322"/>
      </right>
      <top/>
      <bottom/>
      <diagonal/>
    </border>
    <border>
      <left/>
      <right style="thick">
        <color theme="4" tint="0.39994506668294322"/>
      </right>
      <top/>
      <bottom style="medium">
        <color theme="4" tint="0.39997558519241921"/>
      </bottom>
      <diagonal/>
    </border>
    <border>
      <left style="thick">
        <color theme="4" tint="0.39994506668294322"/>
      </left>
      <right/>
      <top/>
      <bottom/>
      <diagonal/>
    </border>
    <border>
      <left/>
      <right style="thick">
        <color theme="4" tint="0.39994506668294322"/>
      </right>
      <top/>
      <bottom style="thick">
        <color theme="4" tint="0.39991454817346722"/>
      </bottom>
      <diagonal/>
    </border>
    <border>
      <left/>
      <right/>
      <top/>
      <bottom style="thick">
        <color theme="4" tint="0.39991454817346722"/>
      </bottom>
      <diagonal/>
    </border>
    <border>
      <left style="thick">
        <color theme="4" tint="0.39994506668294322"/>
      </left>
      <right/>
      <top/>
      <bottom style="thick">
        <color theme="4" tint="0.39991454817346722"/>
      </bottom>
      <diagonal/>
    </border>
    <border>
      <left style="thick">
        <color theme="4" tint="0.39994506668294322"/>
      </left>
      <right style="thick">
        <color theme="4" tint="0.39991454817346722"/>
      </right>
      <top/>
      <bottom/>
      <diagonal/>
    </border>
    <border>
      <left style="thick">
        <color theme="4" tint="0.39994506668294322"/>
      </left>
      <right style="thick">
        <color theme="4" tint="0.39991454817346722"/>
      </right>
      <top/>
      <bottom style="thick">
        <color theme="4" tint="0.39991454817346722"/>
      </bottom>
      <diagonal/>
    </border>
    <border>
      <left style="thick">
        <color theme="4" tint="0.39994506668294322"/>
      </left>
      <right style="thick">
        <color theme="4" tint="0.39994506668294322"/>
      </right>
      <top/>
      <bottom/>
      <diagonal/>
    </border>
    <border>
      <left style="thick">
        <color theme="4" tint="0.39994506668294322"/>
      </left>
      <right style="thick">
        <color theme="4" tint="0.39994506668294322"/>
      </right>
      <top/>
      <bottom style="thick">
        <color theme="4" tint="0.39991454817346722"/>
      </bottom>
      <diagonal/>
    </border>
    <border>
      <left style="thick">
        <color theme="4" tint="0.39991454817346722"/>
      </left>
      <right style="thick">
        <color theme="4" tint="0.39988402966399123"/>
      </right>
      <top/>
      <bottom style="thick">
        <color theme="4" tint="0.39991454817346722"/>
      </bottom>
      <diagonal/>
    </border>
    <border>
      <left style="thick">
        <color theme="4" tint="0.39991454817346722"/>
      </left>
      <right style="thick">
        <color theme="4" tint="0.39988402966399123"/>
      </right>
      <top/>
      <bottom/>
      <diagonal/>
    </border>
    <border>
      <left/>
      <right/>
      <top style="thick">
        <color theme="4" tint="0.39991454817346722"/>
      </top>
      <bottom style="thin">
        <color theme="4" tint="0.39988402966399123"/>
      </bottom>
      <diagonal/>
    </border>
    <border>
      <left style="thick">
        <color theme="4" tint="0.39994506668294322"/>
      </left>
      <right style="thick">
        <color theme="4" tint="0.39991454817346722"/>
      </right>
      <top style="thick">
        <color theme="4" tint="0.39991454817346722"/>
      </top>
      <bottom style="thin">
        <color theme="4" tint="0.39988402966399123"/>
      </bottom>
      <diagonal/>
    </border>
    <border>
      <left style="thick">
        <color theme="4" tint="0.39991454817346722"/>
      </left>
      <right style="thick">
        <color theme="4" tint="0.39991454817346722"/>
      </right>
      <top style="thick">
        <color theme="4" tint="0.39991454817346722"/>
      </top>
      <bottom style="thin">
        <color theme="4" tint="0.39988402966399123"/>
      </bottom>
      <diagonal/>
    </border>
    <border>
      <left style="thick">
        <color theme="4" tint="0.39991454817346722"/>
      </left>
      <right style="thick">
        <color theme="4" tint="0.39988402966399123"/>
      </right>
      <top style="thick">
        <color theme="4" tint="0.39991454817346722"/>
      </top>
      <bottom style="thin">
        <color theme="4" tint="0.39988402966399123"/>
      </bottom>
      <diagonal/>
    </border>
    <border>
      <left/>
      <right style="thick">
        <color theme="4" tint="0.39994506668294322"/>
      </right>
      <top style="thick">
        <color theme="4" tint="0.39991454817346722"/>
      </top>
      <bottom style="thin">
        <color theme="4" tint="0.39988402966399123"/>
      </bottom>
      <diagonal/>
    </border>
    <border>
      <left style="thick">
        <color theme="4" tint="0.39994506668294322"/>
      </left>
      <right/>
      <top style="thick">
        <color theme="4" tint="0.39991454817346722"/>
      </top>
      <bottom style="thin">
        <color theme="4" tint="0.39988402966399123"/>
      </bottom>
      <diagonal/>
    </border>
    <border>
      <left/>
      <right/>
      <top style="thin">
        <color theme="4" tint="0.39988402966399123"/>
      </top>
      <bottom style="thin">
        <color theme="4" tint="0.39988402966399123"/>
      </bottom>
      <diagonal/>
    </border>
    <border>
      <left style="thick">
        <color theme="4" tint="0.39994506668294322"/>
      </left>
      <right style="thick">
        <color theme="4" tint="0.39991454817346722"/>
      </right>
      <top style="thin">
        <color theme="4" tint="0.39988402966399123"/>
      </top>
      <bottom style="thin">
        <color theme="4" tint="0.39988402966399123"/>
      </bottom>
      <diagonal/>
    </border>
    <border>
      <left style="thick">
        <color theme="4" tint="0.39991454817346722"/>
      </left>
      <right style="thick">
        <color theme="4" tint="0.39991454817346722"/>
      </right>
      <top style="thin">
        <color theme="4" tint="0.39988402966399123"/>
      </top>
      <bottom style="thin">
        <color theme="4" tint="0.39988402966399123"/>
      </bottom>
      <diagonal/>
    </border>
    <border>
      <left style="thick">
        <color theme="4" tint="0.39991454817346722"/>
      </left>
      <right style="thick">
        <color theme="4" tint="0.39988402966399123"/>
      </right>
      <top style="thin">
        <color theme="4" tint="0.39988402966399123"/>
      </top>
      <bottom style="thin">
        <color theme="4" tint="0.39988402966399123"/>
      </bottom>
      <diagonal/>
    </border>
    <border>
      <left/>
      <right style="thick">
        <color theme="4" tint="0.39994506668294322"/>
      </right>
      <top style="thin">
        <color theme="4" tint="0.39988402966399123"/>
      </top>
      <bottom style="thin">
        <color theme="4" tint="0.39988402966399123"/>
      </bottom>
      <diagonal/>
    </border>
    <border>
      <left style="thick">
        <color theme="4" tint="0.39994506668294322"/>
      </left>
      <right/>
      <top style="thin">
        <color theme="4" tint="0.39988402966399123"/>
      </top>
      <bottom style="thin">
        <color theme="4" tint="0.39988402966399123"/>
      </bottom>
      <diagonal/>
    </border>
    <border>
      <left style="thick">
        <color theme="4" tint="0.39988402966399123"/>
      </left>
      <right style="thick">
        <color theme="4" tint="0.39988402966399123"/>
      </right>
      <top style="thin">
        <color theme="4" tint="0.39988402966399123"/>
      </top>
      <bottom style="thin">
        <color theme="4" tint="0.39988402966399123"/>
      </bottom>
      <diagonal/>
    </border>
    <border>
      <left/>
      <right style="thick">
        <color theme="4" tint="0.39988402966399123"/>
      </right>
      <top style="thin">
        <color theme="4" tint="0.39988402966399123"/>
      </top>
      <bottom style="thin">
        <color theme="4" tint="0.39988402966399123"/>
      </bottom>
      <diagonal/>
    </border>
    <border>
      <left/>
      <right style="thick">
        <color theme="4" tint="0.39994506668294322"/>
      </right>
      <top style="thin">
        <color theme="4" tint="0.39988402966399123"/>
      </top>
      <bottom style="thick">
        <color theme="4" tint="0.39991454817346722"/>
      </bottom>
      <diagonal/>
    </border>
    <border>
      <left/>
      <right/>
      <top style="thin">
        <color theme="4" tint="0.39988402966399123"/>
      </top>
      <bottom style="thick">
        <color theme="4" tint="0.39991454817346722"/>
      </bottom>
      <diagonal/>
    </border>
    <border>
      <left style="thick">
        <color theme="4" tint="0.39994506668294322"/>
      </left>
      <right/>
      <top style="thin">
        <color theme="4" tint="0.39988402966399123"/>
      </top>
      <bottom style="thick">
        <color theme="4" tint="0.39991454817346722"/>
      </bottom>
      <diagonal/>
    </border>
    <border>
      <left style="thick">
        <color theme="4" tint="0.39994506668294322"/>
      </left>
      <right style="thick">
        <color theme="4" tint="0.39991454817346722"/>
      </right>
      <top style="thin">
        <color theme="4" tint="0.39988402966399123"/>
      </top>
      <bottom style="thick">
        <color theme="4" tint="0.39991454817346722"/>
      </bottom>
      <diagonal/>
    </border>
    <border>
      <left style="thick">
        <color theme="4" tint="0.39991454817346722"/>
      </left>
      <right style="thick">
        <color theme="4" tint="0.39988402966399123"/>
      </right>
      <top style="thin">
        <color theme="4" tint="0.39988402966399123"/>
      </top>
      <bottom style="thick">
        <color theme="4" tint="0.39991454817346722"/>
      </bottom>
      <diagonal/>
    </border>
    <border>
      <left style="thick">
        <color theme="4" tint="0.39988402966399123"/>
      </left>
      <right/>
      <top style="thin">
        <color theme="4" tint="0.39988402966399123"/>
      </top>
      <bottom style="thick">
        <color theme="4" tint="0.39985351115451523"/>
      </bottom>
      <diagonal/>
    </border>
    <border>
      <left/>
      <right/>
      <top style="thin">
        <color theme="4" tint="0.39988402966399123"/>
      </top>
      <bottom style="thick">
        <color theme="4" tint="0.39985351115451523"/>
      </bottom>
      <diagonal/>
    </border>
    <border>
      <left/>
      <right style="thick">
        <color theme="4" tint="0.39994506668294322"/>
      </right>
      <top style="thin">
        <color theme="4" tint="0.39988402966399123"/>
      </top>
      <bottom/>
      <diagonal/>
    </border>
    <border>
      <left/>
      <right style="thick">
        <color theme="4" tint="0.39985351115451523"/>
      </right>
      <top style="thin">
        <color theme="4" tint="0.39988402966399123"/>
      </top>
      <bottom style="thin">
        <color theme="4" tint="0.39988402966399123"/>
      </bottom>
      <diagonal/>
    </border>
    <border>
      <left/>
      <right style="thick">
        <color theme="4" tint="0.39991454817346722"/>
      </right>
      <top style="thin">
        <color theme="4" tint="0.39988402966399123"/>
      </top>
      <bottom style="thin">
        <color theme="4" tint="0.39988402966399123"/>
      </bottom>
      <diagonal/>
    </border>
    <border>
      <left/>
      <right style="thick">
        <color theme="4" tint="0.39994506668294322"/>
      </right>
      <top/>
      <bottom style="thin">
        <color theme="4" tint="0.39988402966399123"/>
      </bottom>
      <diagonal/>
    </border>
    <border>
      <left/>
      <right style="thick">
        <color theme="4" tint="0.39988402966399123"/>
      </right>
      <top style="thick">
        <color theme="4" tint="0.39991454817346722"/>
      </top>
      <bottom style="thin">
        <color theme="4" tint="0.39988402966399123"/>
      </bottom>
      <diagonal/>
    </border>
    <border>
      <left style="thick">
        <color theme="4" tint="0.39988402966399123"/>
      </left>
      <right style="thick">
        <color theme="4" tint="0.39988402966399123"/>
      </right>
      <top style="thick">
        <color theme="4" tint="0.39991454817346722"/>
      </top>
      <bottom style="thin">
        <color theme="4" tint="0.39988402966399123"/>
      </bottom>
      <diagonal/>
    </border>
    <border>
      <left/>
      <right/>
      <top/>
      <bottom style="thin">
        <color theme="4" tint="0.39988402966399123"/>
      </bottom>
      <diagonal/>
    </border>
    <border>
      <left style="thick">
        <color theme="4" tint="0.39994506668294322"/>
      </left>
      <right style="thick">
        <color theme="4" tint="0.39991454817346722"/>
      </right>
      <top/>
      <bottom style="thin">
        <color theme="4" tint="0.39988402966399123"/>
      </bottom>
      <diagonal/>
    </border>
    <border>
      <left style="thick">
        <color theme="4" tint="0.39991454817346722"/>
      </left>
      <right style="thick">
        <color theme="4" tint="0.39991454817346722"/>
      </right>
      <top/>
      <bottom style="thin">
        <color theme="4" tint="0.39988402966399123"/>
      </bottom>
      <diagonal/>
    </border>
    <border>
      <left style="thick">
        <color theme="4" tint="0.39991454817346722"/>
      </left>
      <right style="thick">
        <color theme="4" tint="0.39988402966399123"/>
      </right>
      <top/>
      <bottom style="thin">
        <color theme="4" tint="0.39988402966399123"/>
      </bottom>
      <diagonal/>
    </border>
    <border>
      <left style="thick">
        <color theme="4" tint="0.39994506668294322"/>
      </left>
      <right/>
      <top/>
      <bottom style="thin">
        <color theme="4" tint="0.39988402966399123"/>
      </bottom>
      <diagonal/>
    </border>
    <border>
      <left/>
      <right style="thick">
        <color theme="4" tint="0.39985351115451523"/>
      </right>
      <top style="thick">
        <color theme="4" tint="0.39991454817346722"/>
      </top>
      <bottom style="thin">
        <color theme="4" tint="0.39988402966399123"/>
      </bottom>
      <diagonal/>
    </border>
    <border>
      <left/>
      <right style="thick">
        <color theme="4" tint="0.39991454817346722"/>
      </right>
      <top style="thick">
        <color theme="4" tint="0.39991454817346722"/>
      </top>
      <bottom style="thin">
        <color theme="4" tint="0.39988402966399123"/>
      </bottom>
      <diagonal/>
    </border>
    <border>
      <left/>
      <right style="thick">
        <color theme="4" tint="0.39994506668294322"/>
      </right>
      <top style="thick">
        <color theme="4" tint="0.39991454817346722"/>
      </top>
      <bottom/>
      <diagonal/>
    </border>
    <border>
      <left/>
      <right/>
      <top style="thick">
        <color theme="4" tint="0.39991454817346722"/>
      </top>
      <bottom/>
      <diagonal/>
    </border>
    <border>
      <left style="thick">
        <color theme="4" tint="0.39988402966399123"/>
      </left>
      <right style="thick">
        <color theme="4" tint="0.39994506668294322"/>
      </right>
      <top style="thick">
        <color theme="4" tint="0.39991454817346722"/>
      </top>
      <bottom style="thin">
        <color theme="4" tint="0.39985351115451523"/>
      </bottom>
      <diagonal/>
    </border>
    <border>
      <left/>
      <right style="thick">
        <color theme="4" tint="0.39994506668294322"/>
      </right>
      <top style="thick">
        <color theme="4" tint="0.39991454817346722"/>
      </top>
      <bottom style="thin">
        <color theme="4" tint="0.39985351115451523"/>
      </bottom>
      <diagonal/>
    </border>
    <border>
      <left style="thick">
        <color theme="4" tint="0.39994506668294322"/>
      </left>
      <right/>
      <top style="thin">
        <color theme="4" tint="0.39991454817346722"/>
      </top>
      <bottom style="thin">
        <color theme="4" tint="0.39991454817346722"/>
      </bottom>
      <diagonal/>
    </border>
    <border>
      <left/>
      <right style="thin">
        <color rgb="FF000000"/>
      </right>
      <top style="thin">
        <color theme="4" tint="0.39991454817346722"/>
      </top>
      <bottom style="thin">
        <color theme="4" tint="0.39991454817346722"/>
      </bottom>
      <diagonal/>
    </border>
    <border>
      <left style="thick">
        <color theme="4" tint="0.39991454817346722"/>
      </left>
      <right style="thick">
        <color theme="4" tint="0.39988402966399123"/>
      </right>
      <top style="thick">
        <color theme="4" tint="0.39991454817346722"/>
      </top>
      <bottom/>
      <diagonal/>
    </border>
  </borders>
  <cellStyleXfs count="4">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cellStyleXfs>
  <cellXfs count="228">
    <xf numFmtId="0" fontId="0" fillId="0" borderId="0" xfId="0"/>
    <xf numFmtId="49" fontId="0" fillId="0" borderId="0" xfId="0" applyNumberFormat="1" applyAlignment="1">
      <alignment wrapText="1"/>
    </xf>
    <xf numFmtId="49" fontId="0" fillId="0" borderId="0" xfId="0" applyNumberFormat="1" applyAlignment="1">
      <alignment horizontal="center" wrapText="1"/>
    </xf>
    <xf numFmtId="49" fontId="0" fillId="0" borderId="3" xfId="0" applyNumberFormat="1" applyBorder="1" applyAlignment="1">
      <alignment wrapText="1"/>
    </xf>
    <xf numFmtId="49" fontId="2" fillId="0" borderId="0" xfId="1" applyNumberFormat="1" applyBorder="1" applyAlignment="1">
      <alignment horizontal="center" wrapText="1"/>
    </xf>
    <xf numFmtId="49" fontId="1" fillId="2" borderId="7" xfId="3" applyNumberFormat="1" applyBorder="1" applyAlignment="1">
      <alignment horizontal="center" vertical="top" wrapText="1"/>
    </xf>
    <xf numFmtId="49" fontId="1" fillId="2" borderId="6" xfId="3" applyNumberFormat="1" applyBorder="1" applyAlignment="1">
      <alignment horizontal="center" vertical="top" wrapText="1"/>
    </xf>
    <xf numFmtId="49" fontId="0" fillId="0" borderId="0" xfId="0" applyNumberFormat="1" applyAlignment="1">
      <alignment vertical="top" wrapText="1"/>
    </xf>
    <xf numFmtId="49" fontId="0" fillId="0" borderId="3" xfId="0" applyNumberFormat="1" applyBorder="1" applyAlignment="1">
      <alignment vertical="top" wrapText="1"/>
    </xf>
    <xf numFmtId="49" fontId="0" fillId="0" borderId="0" xfId="0" applyNumberFormat="1" applyAlignment="1">
      <alignment horizontal="center" vertical="center" wrapText="1"/>
    </xf>
    <xf numFmtId="49" fontId="4" fillId="2" borderId="3" xfId="3" applyNumberFormat="1" applyFont="1" applyBorder="1" applyAlignment="1">
      <alignment horizontal="center" vertical="top" wrapText="1"/>
    </xf>
    <xf numFmtId="49" fontId="4" fillId="2" borderId="11" xfId="3" applyNumberFormat="1" applyFont="1" applyBorder="1" applyAlignment="1">
      <alignment horizontal="center" vertical="top" wrapText="1"/>
    </xf>
    <xf numFmtId="49" fontId="4" fillId="2" borderId="9" xfId="3" applyNumberFormat="1" applyFont="1" applyBorder="1" applyAlignment="1">
      <alignment horizontal="center" vertical="top" wrapText="1"/>
    </xf>
    <xf numFmtId="49" fontId="4" fillId="2" borderId="5" xfId="3" applyNumberFormat="1" applyFont="1" applyBorder="1" applyAlignment="1">
      <alignment horizontal="center" vertical="top" wrapText="1"/>
    </xf>
    <xf numFmtId="49" fontId="3" fillId="2" borderId="5" xfId="2" applyNumberFormat="1" applyFill="1" applyBorder="1" applyAlignment="1">
      <alignment horizontal="center" vertical="top" wrapText="1"/>
    </xf>
    <xf numFmtId="49" fontId="0" fillId="0" borderId="0" xfId="0" applyNumberFormat="1" applyAlignment="1">
      <alignment horizontal="center" vertical="top" wrapText="1"/>
    </xf>
    <xf numFmtId="49" fontId="4" fillId="2" borderId="12" xfId="3" applyNumberFormat="1" applyFont="1" applyBorder="1" applyAlignment="1">
      <alignment horizontal="center" vertical="top" wrapText="1"/>
    </xf>
    <xf numFmtId="49" fontId="0" fillId="2" borderId="7" xfId="3" applyNumberFormat="1" applyFont="1" applyBorder="1" applyAlignment="1">
      <alignment horizontal="center" vertical="top" wrapText="1"/>
    </xf>
    <xf numFmtId="49" fontId="0" fillId="2" borderId="6" xfId="3" applyNumberFormat="1" applyFont="1" applyBorder="1" applyAlignment="1">
      <alignment horizontal="center" vertical="top" wrapText="1"/>
    </xf>
    <xf numFmtId="49" fontId="1" fillId="2" borderId="8" xfId="3" applyNumberFormat="1" applyBorder="1" applyAlignment="1">
      <alignment horizontal="center" vertical="top" wrapText="1"/>
    </xf>
    <xf numFmtId="49" fontId="4" fillId="2" borderId="10" xfId="3" applyNumberFormat="1" applyFont="1" applyBorder="1" applyAlignment="1">
      <alignment horizontal="center" vertical="top" wrapText="1"/>
    </xf>
    <xf numFmtId="49" fontId="0" fillId="2" borderId="10" xfId="3" applyNumberFormat="1" applyFont="1" applyBorder="1" applyAlignment="1">
      <alignment horizontal="center" vertical="top" wrapText="1"/>
    </xf>
    <xf numFmtId="1" fontId="0" fillId="0" borderId="21" xfId="0" applyNumberFormat="1" applyBorder="1" applyAlignment="1">
      <alignment horizontal="center" vertical="top" wrapText="1"/>
    </xf>
    <xf numFmtId="49" fontId="0" fillId="0" borderId="25" xfId="0" applyNumberFormat="1" applyBorder="1" applyAlignment="1">
      <alignment vertical="top" wrapText="1"/>
    </xf>
    <xf numFmtId="49" fontId="0" fillId="0" borderId="21" xfId="0" applyNumberFormat="1" applyBorder="1" applyAlignment="1">
      <alignment vertical="top" wrapText="1"/>
    </xf>
    <xf numFmtId="49" fontId="0" fillId="0" borderId="24" xfId="0" applyNumberFormat="1" applyBorder="1" applyAlignment="1">
      <alignment wrapText="1"/>
    </xf>
    <xf numFmtId="49" fontId="0" fillId="0" borderId="25" xfId="0" applyNumberFormat="1" applyBorder="1" applyAlignment="1">
      <alignment wrapText="1"/>
    </xf>
    <xf numFmtId="49" fontId="0" fillId="0" borderId="27" xfId="0" applyNumberFormat="1" applyBorder="1" applyAlignment="1">
      <alignment vertical="top" wrapText="1"/>
    </xf>
    <xf numFmtId="49" fontId="0" fillId="0" borderId="21" xfId="0" applyNumberFormat="1" applyBorder="1" applyAlignment="1">
      <alignment wrapText="1"/>
    </xf>
    <xf numFmtId="49" fontId="0" fillId="0" borderId="26" xfId="0" applyNumberFormat="1" applyBorder="1" applyAlignment="1">
      <alignment wrapText="1"/>
    </xf>
    <xf numFmtId="49" fontId="0" fillId="0" borderId="22" xfId="0" applyNumberFormat="1" applyBorder="1" applyAlignment="1">
      <alignment wrapText="1"/>
    </xf>
    <xf numFmtId="49" fontId="0" fillId="0" borderId="24" xfId="0" applyNumberFormat="1" applyBorder="1" applyAlignment="1">
      <alignment vertical="top" wrapText="1"/>
    </xf>
    <xf numFmtId="1" fontId="0" fillId="0" borderId="21" xfId="0" applyNumberFormat="1" applyBorder="1" applyAlignment="1">
      <alignment horizontal="center" wrapText="1"/>
    </xf>
    <xf numFmtId="49" fontId="0" fillId="0" borderId="27" xfId="0" applyNumberFormat="1" applyBorder="1" applyAlignment="1">
      <alignment wrapText="1"/>
    </xf>
    <xf numFmtId="1" fontId="0" fillId="0" borderId="25" xfId="0" applyNumberFormat="1" applyBorder="1" applyAlignment="1">
      <alignment horizontal="center" wrapText="1"/>
    </xf>
    <xf numFmtId="1" fontId="0" fillId="0" borderId="29" xfId="0" applyNumberFormat="1" applyBorder="1" applyAlignment="1">
      <alignment horizontal="center" wrapText="1"/>
    </xf>
    <xf numFmtId="49" fontId="0" fillId="0" borderId="29" xfId="0" applyNumberFormat="1" applyBorder="1" applyAlignment="1">
      <alignment wrapText="1"/>
    </xf>
    <xf numFmtId="49" fontId="0" fillId="0" borderId="30" xfId="0" applyNumberFormat="1" applyBorder="1" applyAlignment="1">
      <alignment wrapText="1"/>
    </xf>
    <xf numFmtId="49" fontId="0" fillId="0" borderId="31" xfId="0" applyNumberFormat="1" applyBorder="1" applyAlignment="1">
      <alignment wrapText="1"/>
    </xf>
    <xf numFmtId="49" fontId="0" fillId="0" borderId="32" xfId="0" applyNumberFormat="1" applyBorder="1" applyAlignment="1">
      <alignment wrapText="1"/>
    </xf>
    <xf numFmtId="49" fontId="0" fillId="0" borderId="33" xfId="0" applyNumberFormat="1" applyBorder="1" applyAlignment="1">
      <alignment wrapText="1"/>
    </xf>
    <xf numFmtId="49" fontId="0" fillId="0" borderId="34" xfId="0" applyNumberFormat="1" applyBorder="1" applyAlignment="1">
      <alignment vertical="top" wrapText="1"/>
    </xf>
    <xf numFmtId="49" fontId="0" fillId="0" borderId="35" xfId="0" applyNumberFormat="1" applyBorder="1" applyAlignment="1">
      <alignment vertical="top" wrapText="1"/>
    </xf>
    <xf numFmtId="49" fontId="0" fillId="0" borderId="36" xfId="0" applyNumberFormat="1" applyBorder="1" applyAlignment="1">
      <alignment vertical="top" wrapText="1"/>
    </xf>
    <xf numFmtId="49" fontId="0" fillId="0" borderId="22" xfId="0" applyNumberFormat="1" applyBorder="1" applyAlignment="1">
      <alignment vertical="top" wrapText="1"/>
    </xf>
    <xf numFmtId="49" fontId="0" fillId="0" borderId="26" xfId="0" applyNumberFormat="1" applyBorder="1" applyAlignment="1">
      <alignment vertical="top" wrapText="1"/>
    </xf>
    <xf numFmtId="49" fontId="11" fillId="0" borderId="0" xfId="0" applyNumberFormat="1" applyFont="1" applyAlignment="1">
      <alignment wrapText="1"/>
    </xf>
    <xf numFmtId="49" fontId="12" fillId="0" borderId="0" xfId="1" applyNumberFormat="1" applyFont="1" applyBorder="1" applyAlignment="1">
      <alignment horizontal="center"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wrapText="1"/>
    </xf>
    <xf numFmtId="49" fontId="11" fillId="0" borderId="0" xfId="0" applyNumberFormat="1" applyFont="1" applyAlignment="1">
      <alignment vertical="top" wrapText="1"/>
    </xf>
    <xf numFmtId="49" fontId="11" fillId="0" borderId="3" xfId="0" applyNumberFormat="1" applyFont="1" applyBorder="1" applyAlignment="1">
      <alignment vertical="top" wrapText="1"/>
    </xf>
    <xf numFmtId="49" fontId="13" fillId="2" borderId="3" xfId="3" applyNumberFormat="1" applyFont="1" applyBorder="1" applyAlignment="1">
      <alignment horizontal="center" vertical="top" wrapText="1"/>
    </xf>
    <xf numFmtId="49" fontId="13" fillId="2" borderId="11" xfId="3" applyNumberFormat="1" applyFont="1" applyBorder="1" applyAlignment="1">
      <alignment horizontal="center" vertical="top" wrapText="1"/>
    </xf>
    <xf numFmtId="49" fontId="13" fillId="2" borderId="9" xfId="3" applyNumberFormat="1" applyFont="1" applyBorder="1" applyAlignment="1">
      <alignment horizontal="center" vertical="top" wrapText="1"/>
    </xf>
    <xf numFmtId="49" fontId="13" fillId="2" borderId="5" xfId="3" applyNumberFormat="1" applyFont="1" applyBorder="1" applyAlignment="1">
      <alignment horizontal="center" vertical="top" wrapText="1"/>
    </xf>
    <xf numFmtId="49" fontId="13" fillId="2" borderId="5" xfId="2" applyNumberFormat="1" applyFont="1" applyFill="1" applyBorder="1" applyAlignment="1">
      <alignment horizontal="center" vertical="top" wrapText="1"/>
    </xf>
    <xf numFmtId="49" fontId="11" fillId="0" borderId="0" xfId="0" applyNumberFormat="1" applyFont="1" applyAlignment="1">
      <alignment horizontal="center" vertical="top" wrapText="1"/>
    </xf>
    <xf numFmtId="49" fontId="11" fillId="2" borderId="6" xfId="3" applyNumberFormat="1" applyFont="1" applyBorder="1" applyAlignment="1">
      <alignment horizontal="center" vertical="top" wrapText="1"/>
    </xf>
    <xf numFmtId="49" fontId="13" fillId="2" borderId="12" xfId="3" applyNumberFormat="1" applyFont="1" applyBorder="1" applyAlignment="1">
      <alignment horizontal="center" vertical="top" wrapText="1"/>
    </xf>
    <xf numFmtId="49" fontId="11" fillId="2" borderId="7" xfId="3" applyNumberFormat="1" applyFont="1" applyBorder="1" applyAlignment="1">
      <alignment horizontal="center" vertical="top" wrapText="1"/>
    </xf>
    <xf numFmtId="49" fontId="11" fillId="2" borderId="8" xfId="3" applyNumberFormat="1" applyFont="1" applyBorder="1" applyAlignment="1">
      <alignment horizontal="center" vertical="top" wrapText="1"/>
    </xf>
    <xf numFmtId="49" fontId="13" fillId="2" borderId="10" xfId="3" applyNumberFormat="1" applyFont="1" applyBorder="1" applyAlignment="1">
      <alignment horizontal="center" vertical="top" wrapText="1"/>
    </xf>
    <xf numFmtId="49" fontId="11" fillId="2" borderId="10" xfId="3" applyNumberFormat="1" applyFont="1" applyBorder="1" applyAlignment="1">
      <alignment horizontal="center" vertical="top" wrapText="1"/>
    </xf>
    <xf numFmtId="49" fontId="11" fillId="0" borderId="25" xfId="0" applyNumberFormat="1" applyFont="1" applyBorder="1" applyAlignment="1">
      <alignment horizontal="left" vertical="top" wrapText="1"/>
    </xf>
    <xf numFmtId="1" fontId="11" fillId="0" borderId="47" xfId="0" applyNumberFormat="1" applyFont="1" applyBorder="1" applyAlignment="1">
      <alignment horizontal="left" vertical="top" wrapText="1"/>
    </xf>
    <xf numFmtId="0" fontId="11" fillId="0" borderId="48"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49" fontId="11" fillId="0" borderId="19" xfId="0" applyNumberFormat="1" applyFont="1" applyBorder="1" applyAlignment="1">
      <alignment horizontal="left" vertical="top" wrapText="1"/>
    </xf>
    <xf numFmtId="0" fontId="11" fillId="0" borderId="15" xfId="0" applyFont="1" applyBorder="1" applyAlignment="1">
      <alignment horizontal="left" vertical="top" wrapText="1"/>
    </xf>
    <xf numFmtId="49" fontId="11" fillId="0" borderId="15" xfId="0" applyNumberFormat="1" applyFont="1" applyBorder="1" applyAlignment="1">
      <alignment horizontal="left" vertical="top" wrapText="1"/>
    </xf>
    <xf numFmtId="49" fontId="11" fillId="0" borderId="20" xfId="0" applyNumberFormat="1" applyFont="1" applyBorder="1" applyAlignment="1">
      <alignment horizontal="left" vertical="top" wrapText="1"/>
    </xf>
    <xf numFmtId="49" fontId="11" fillId="0" borderId="16" xfId="0" applyNumberFormat="1" applyFont="1" applyBorder="1" applyAlignment="1">
      <alignment horizontal="left" vertical="top" wrapText="1"/>
    </xf>
    <xf numFmtId="49" fontId="11" fillId="0" borderId="18" xfId="0" applyNumberFormat="1" applyFont="1" applyBorder="1" applyAlignment="1">
      <alignment horizontal="left" vertical="top" wrapText="1"/>
    </xf>
    <xf numFmtId="49" fontId="11" fillId="0" borderId="0" xfId="0" applyNumberFormat="1" applyFont="1" applyAlignment="1">
      <alignment horizontal="left" vertical="top" wrapText="1"/>
    </xf>
    <xf numFmtId="1" fontId="11" fillId="0" borderId="42" xfId="0" applyNumberFormat="1" applyFont="1" applyBorder="1" applyAlignment="1">
      <alignment horizontal="left" vertical="top" wrapText="1"/>
    </xf>
    <xf numFmtId="0" fontId="11" fillId="0" borderId="43" xfId="0" applyFont="1" applyBorder="1" applyAlignment="1">
      <alignment horizontal="left" vertical="top" wrapText="1"/>
    </xf>
    <xf numFmtId="0" fontId="11" fillId="0" borderId="23" xfId="0" applyFont="1" applyBorder="1" applyAlignment="1">
      <alignment horizontal="left" vertical="top" wrapText="1"/>
    </xf>
    <xf numFmtId="0" fontId="11" fillId="0" borderId="45" xfId="0" applyFont="1" applyBorder="1" applyAlignment="1">
      <alignment horizontal="left" vertical="top" wrapText="1"/>
    </xf>
    <xf numFmtId="49" fontId="11" fillId="0" borderId="39" xfId="0" applyNumberFormat="1" applyFont="1" applyBorder="1" applyAlignment="1">
      <alignment horizontal="left" vertical="top" wrapText="1"/>
    </xf>
    <xf numFmtId="0" fontId="11" fillId="0" borderId="42" xfId="0" applyFont="1" applyBorder="1" applyAlignment="1">
      <alignment horizontal="left" vertical="top" wrapText="1"/>
    </xf>
    <xf numFmtId="49" fontId="11" fillId="0" borderId="42" xfId="0" applyNumberFormat="1" applyFont="1" applyBorder="1" applyAlignment="1">
      <alignment horizontal="left" vertical="top" wrapText="1"/>
    </xf>
    <xf numFmtId="49" fontId="11" fillId="0" borderId="46" xfId="0" applyNumberFormat="1" applyFont="1" applyBorder="1" applyAlignment="1">
      <alignment horizontal="left" vertical="top" wrapText="1"/>
    </xf>
    <xf numFmtId="49" fontId="11" fillId="0" borderId="43" xfId="0" applyNumberFormat="1" applyFont="1" applyBorder="1" applyAlignment="1">
      <alignment horizontal="left" vertical="top" wrapText="1"/>
    </xf>
    <xf numFmtId="49" fontId="11" fillId="0" borderId="45" xfId="0" applyNumberFormat="1" applyFont="1" applyBorder="1" applyAlignment="1">
      <alignment horizontal="left" vertical="top" wrapText="1"/>
    </xf>
    <xf numFmtId="1" fontId="11" fillId="0" borderId="21" xfId="0" applyNumberFormat="1" applyFont="1" applyBorder="1" applyAlignment="1">
      <alignment horizontal="left" vertical="top"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21" xfId="0" applyFont="1" applyBorder="1" applyAlignment="1">
      <alignment horizontal="left" vertical="top" wrapText="1"/>
    </xf>
    <xf numFmtId="49" fontId="11" fillId="0" borderId="21" xfId="0" applyNumberFormat="1" applyFont="1" applyBorder="1" applyAlignment="1">
      <alignment horizontal="left" vertical="top" wrapText="1"/>
    </xf>
    <xf numFmtId="49" fontId="11" fillId="0" borderId="26" xfId="0" applyNumberFormat="1" applyFont="1" applyBorder="1" applyAlignment="1">
      <alignment horizontal="left" vertical="top" wrapText="1"/>
    </xf>
    <xf numFmtId="49" fontId="11" fillId="0" borderId="22" xfId="0" applyNumberFormat="1" applyFont="1" applyBorder="1" applyAlignment="1">
      <alignment horizontal="left" vertical="top" wrapText="1"/>
    </xf>
    <xf numFmtId="49" fontId="11" fillId="0" borderId="24" xfId="0" applyNumberFormat="1" applyFont="1" applyBorder="1" applyAlignment="1">
      <alignment horizontal="left" vertical="top" wrapText="1"/>
    </xf>
    <xf numFmtId="1" fontId="11" fillId="0" borderId="37" xfId="0" applyNumberFormat="1" applyFont="1" applyBorder="1" applyAlignment="1">
      <alignment horizontal="left" vertical="top" wrapText="1"/>
    </xf>
    <xf numFmtId="49" fontId="11" fillId="0" borderId="27" xfId="0" applyNumberFormat="1" applyFont="1" applyBorder="1" applyAlignment="1">
      <alignment horizontal="left" vertical="top" wrapText="1"/>
    </xf>
    <xf numFmtId="49" fontId="11" fillId="0" borderId="28" xfId="0" applyNumberFormat="1" applyFont="1" applyBorder="1" applyAlignment="1">
      <alignment horizontal="left" vertical="top" wrapText="1"/>
    </xf>
    <xf numFmtId="1" fontId="11" fillId="0" borderId="25" xfId="0" applyNumberFormat="1" applyFont="1" applyBorder="1" applyAlignment="1">
      <alignment horizontal="left" vertical="top" wrapText="1"/>
    </xf>
    <xf numFmtId="49" fontId="11" fillId="0" borderId="50" xfId="0" applyNumberFormat="1" applyFont="1" applyBorder="1" applyAlignment="1">
      <alignment horizontal="left" vertical="top" wrapText="1"/>
    </xf>
    <xf numFmtId="49" fontId="11" fillId="0" borderId="49" xfId="0" applyNumberFormat="1" applyFont="1" applyBorder="1" applyAlignment="1">
      <alignment horizontal="left" vertical="top" wrapText="1"/>
    </xf>
    <xf numFmtId="0" fontId="7" fillId="0" borderId="16" xfId="0" applyFont="1" applyBorder="1" applyAlignment="1">
      <alignment horizontal="left" vertical="top" wrapText="1"/>
    </xf>
    <xf numFmtId="49" fontId="0" fillId="0" borderId="25" xfId="0" applyNumberFormat="1" applyBorder="1" applyAlignment="1">
      <alignment horizontal="left" vertical="top" wrapText="1"/>
    </xf>
    <xf numFmtId="0" fontId="7" fillId="0" borderId="22" xfId="0" applyFont="1" applyBorder="1" applyAlignment="1">
      <alignment horizontal="left" vertical="top" wrapText="1"/>
    </xf>
    <xf numFmtId="49" fontId="0" fillId="0" borderId="38" xfId="0" applyNumberFormat="1" applyBorder="1" applyAlignment="1">
      <alignment horizontal="left" vertical="top" wrapText="1"/>
    </xf>
    <xf numFmtId="49" fontId="0" fillId="0" borderId="21" xfId="0" applyNumberFormat="1" applyBorder="1" applyAlignment="1">
      <alignment horizontal="left" vertical="top" wrapText="1"/>
    </xf>
    <xf numFmtId="49" fontId="0" fillId="0" borderId="27" xfId="0" applyNumberFormat="1" applyBorder="1" applyAlignment="1">
      <alignment horizontal="left" vertical="top" wrapText="1"/>
    </xf>
    <xf numFmtId="49" fontId="0" fillId="0" borderId="26" xfId="0" applyNumberFormat="1" applyBorder="1" applyAlignment="1">
      <alignment horizontal="left" vertical="top" wrapText="1"/>
    </xf>
    <xf numFmtId="1" fontId="0" fillId="0" borderId="15" xfId="0" applyNumberFormat="1" applyBorder="1" applyAlignment="1">
      <alignment horizontal="left" vertical="top" wrapText="1"/>
    </xf>
    <xf numFmtId="0" fontId="7" fillId="0" borderId="17" xfId="0" applyFont="1" applyBorder="1" applyAlignment="1">
      <alignment horizontal="left" vertical="top" wrapText="1"/>
    </xf>
    <xf numFmtId="49" fontId="0" fillId="0" borderId="19" xfId="0" applyNumberFormat="1" applyBorder="1" applyAlignment="1">
      <alignment horizontal="left" vertical="top" wrapText="1"/>
    </xf>
    <xf numFmtId="0" fontId="8" fillId="0" borderId="15" xfId="0" applyFont="1" applyBorder="1" applyAlignment="1">
      <alignment horizontal="left" vertical="top" wrapText="1"/>
    </xf>
    <xf numFmtId="49" fontId="0" fillId="0" borderId="15" xfId="0" applyNumberFormat="1" applyBorder="1" applyAlignment="1">
      <alignment horizontal="left" vertical="top" wrapText="1"/>
    </xf>
    <xf numFmtId="49" fontId="0" fillId="0" borderId="20" xfId="0" applyNumberFormat="1" applyBorder="1" applyAlignment="1">
      <alignment horizontal="left" vertical="top" wrapText="1"/>
    </xf>
    <xf numFmtId="49" fontId="0" fillId="0" borderId="16" xfId="0" applyNumberFormat="1" applyBorder="1" applyAlignment="1">
      <alignment horizontal="left" vertical="top" wrapText="1"/>
    </xf>
    <xf numFmtId="49" fontId="0" fillId="0" borderId="18" xfId="0" applyNumberFormat="1" applyBorder="1" applyAlignment="1">
      <alignment horizontal="left" vertical="top" wrapText="1"/>
    </xf>
    <xf numFmtId="49" fontId="0" fillId="0" borderId="0" xfId="0" applyNumberFormat="1" applyAlignment="1">
      <alignment horizontal="left" vertical="top" wrapText="1"/>
    </xf>
    <xf numFmtId="1" fontId="0" fillId="0" borderId="42" xfId="0" applyNumberForma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49" fontId="0" fillId="0" borderId="39" xfId="0" applyNumberFormat="1" applyBorder="1" applyAlignment="1">
      <alignment horizontal="left" vertical="top" wrapText="1"/>
    </xf>
    <xf numFmtId="0" fontId="7" fillId="0" borderId="42" xfId="0" applyFont="1" applyBorder="1" applyAlignment="1">
      <alignment horizontal="left" vertical="top" wrapText="1"/>
    </xf>
    <xf numFmtId="49" fontId="0" fillId="0" borderId="42" xfId="0" applyNumberFormat="1" applyBorder="1" applyAlignment="1">
      <alignment horizontal="left" vertical="top" wrapText="1"/>
    </xf>
    <xf numFmtId="49" fontId="0" fillId="0" borderId="46" xfId="0" applyNumberFormat="1" applyBorder="1" applyAlignment="1">
      <alignment horizontal="left" vertical="top" wrapText="1"/>
    </xf>
    <xf numFmtId="49" fontId="0" fillId="0" borderId="43" xfId="0" applyNumberFormat="1" applyBorder="1" applyAlignment="1">
      <alignment horizontal="left" vertical="top" wrapText="1"/>
    </xf>
    <xf numFmtId="49" fontId="0" fillId="0" borderId="45" xfId="0" applyNumberFormat="1" applyBorder="1" applyAlignment="1">
      <alignment horizontal="left" vertical="top" wrapText="1"/>
    </xf>
    <xf numFmtId="1" fontId="0" fillId="0" borderId="21" xfId="0" applyNumberForma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49" fontId="0" fillId="0" borderId="22" xfId="0" applyNumberFormat="1" applyBorder="1" applyAlignment="1">
      <alignment horizontal="left" vertical="top" wrapText="1"/>
    </xf>
    <xf numFmtId="49" fontId="0" fillId="0" borderId="24" xfId="0" applyNumberFormat="1" applyBorder="1" applyAlignment="1">
      <alignment horizontal="left" vertical="top" wrapText="1"/>
    </xf>
    <xf numFmtId="1" fontId="0" fillId="0" borderId="37" xfId="0" applyNumberFormat="1" applyBorder="1" applyAlignment="1">
      <alignment horizontal="left" vertical="top" wrapText="1"/>
    </xf>
    <xf numFmtId="49" fontId="0" fillId="0" borderId="23" xfId="0" applyNumberFormat="1" applyBorder="1" applyAlignment="1">
      <alignment horizontal="left" vertical="top" wrapText="1"/>
    </xf>
    <xf numFmtId="49" fontId="0" fillId="0" borderId="28" xfId="0" applyNumberFormat="1" applyBorder="1" applyAlignment="1">
      <alignment horizontal="left" vertical="top" wrapText="1"/>
    </xf>
    <xf numFmtId="1" fontId="0" fillId="0" borderId="25" xfId="0" applyNumberFormat="1" applyBorder="1" applyAlignment="1">
      <alignment horizontal="left" vertical="top" wrapText="1"/>
    </xf>
    <xf numFmtId="1" fontId="0" fillId="0" borderId="29" xfId="0" applyNumberFormat="1" applyBorder="1" applyAlignment="1">
      <alignment horizontal="left" vertical="top" wrapText="1"/>
    </xf>
    <xf numFmtId="49" fontId="0" fillId="0" borderId="29" xfId="0" applyNumberFormat="1" applyBorder="1" applyAlignment="1">
      <alignment horizontal="left" vertical="top" wrapText="1"/>
    </xf>
    <xf numFmtId="49" fontId="0" fillId="0" borderId="30" xfId="0" applyNumberFormat="1" applyBorder="1" applyAlignment="1">
      <alignment horizontal="left" vertical="top" wrapText="1"/>
    </xf>
    <xf numFmtId="49" fontId="0" fillId="0" borderId="31" xfId="0" applyNumberFormat="1" applyBorder="1" applyAlignment="1">
      <alignment horizontal="left" vertical="top" wrapText="1"/>
    </xf>
    <xf numFmtId="49" fontId="0" fillId="0" borderId="32" xfId="0" applyNumberFormat="1" applyBorder="1" applyAlignment="1">
      <alignment horizontal="left" vertical="top" wrapText="1"/>
    </xf>
    <xf numFmtId="49" fontId="0" fillId="0" borderId="33" xfId="0" applyNumberFormat="1" applyBorder="1" applyAlignment="1">
      <alignment horizontal="left" vertical="top" wrapText="1"/>
    </xf>
    <xf numFmtId="49" fontId="0" fillId="0" borderId="34" xfId="0" applyNumberFormat="1" applyBorder="1" applyAlignment="1">
      <alignment horizontal="left" vertical="top" wrapText="1"/>
    </xf>
    <xf numFmtId="49" fontId="0" fillId="0" borderId="35" xfId="0" applyNumberFormat="1" applyBorder="1" applyAlignment="1">
      <alignment horizontal="left" vertical="top" wrapText="1"/>
    </xf>
    <xf numFmtId="49" fontId="0" fillId="0" borderId="36" xfId="0" applyNumberFormat="1" applyBorder="1" applyAlignment="1">
      <alignment horizontal="left" vertical="top" wrapText="1"/>
    </xf>
    <xf numFmtId="49" fontId="0" fillId="0" borderId="3" xfId="0" applyNumberFormat="1" applyBorder="1" applyAlignment="1">
      <alignment horizontal="left" vertical="top" wrapText="1"/>
    </xf>
    <xf numFmtId="49" fontId="9" fillId="0" borderId="0" xfId="0" applyNumberFormat="1" applyFont="1" applyAlignment="1">
      <alignment horizontal="left" vertical="top" wrapText="1"/>
    </xf>
    <xf numFmtId="0" fontId="11" fillId="0" borderId="27" xfId="0" applyFont="1" applyBorder="1" applyAlignment="1">
      <alignment horizontal="left" vertical="top" wrapText="1"/>
    </xf>
    <xf numFmtId="1" fontId="11" fillId="0" borderId="28" xfId="0" applyNumberFormat="1" applyFont="1" applyBorder="1" applyAlignment="1">
      <alignment horizontal="left" vertical="top" wrapText="1"/>
    </xf>
    <xf numFmtId="0" fontId="7" fillId="0" borderId="15" xfId="0" applyFont="1" applyBorder="1" applyAlignment="1" applyProtection="1">
      <alignment horizontal="left" vertical="top" wrapText="1"/>
      <protection locked="0"/>
    </xf>
    <xf numFmtId="4" fontId="0" fillId="0" borderId="39" xfId="0" applyNumberFormat="1" applyBorder="1" applyAlignment="1">
      <alignment horizontal="left" vertical="top" wrapText="1"/>
    </xf>
    <xf numFmtId="4" fontId="0" fillId="0" borderId="25" xfId="0" applyNumberFormat="1" applyBorder="1" applyAlignment="1">
      <alignment horizontal="left" vertical="top" wrapText="1"/>
    </xf>
    <xf numFmtId="4" fontId="0" fillId="0" borderId="29" xfId="0" applyNumberFormat="1" applyBorder="1" applyAlignment="1">
      <alignment horizontal="left" vertical="top" wrapText="1"/>
    </xf>
    <xf numFmtId="3" fontId="11" fillId="0" borderId="25" xfId="0" applyNumberFormat="1" applyFont="1" applyBorder="1" applyAlignment="1">
      <alignment horizontal="right" vertical="top" wrapText="1"/>
    </xf>
    <xf numFmtId="3" fontId="11" fillId="0" borderId="39" xfId="0" applyNumberFormat="1" applyFont="1" applyBorder="1" applyAlignment="1">
      <alignment horizontal="right" vertical="top" wrapText="1"/>
    </xf>
    <xf numFmtId="3" fontId="11" fillId="0" borderId="39" xfId="0" applyNumberFormat="1" applyFont="1" applyBorder="1" applyAlignment="1">
      <alignment horizontal="left" vertical="top" wrapText="1"/>
    </xf>
    <xf numFmtId="3" fontId="11" fillId="0" borderId="25" xfId="0" applyNumberFormat="1" applyFont="1" applyBorder="1" applyAlignment="1">
      <alignment horizontal="left" vertical="top" wrapText="1"/>
    </xf>
    <xf numFmtId="0" fontId="10" fillId="0" borderId="0" xfId="0" applyFont="1" applyAlignment="1">
      <alignment horizontal="left" vertical="top" wrapText="1"/>
    </xf>
    <xf numFmtId="3" fontId="11" fillId="0" borderId="19" xfId="0" applyNumberFormat="1" applyFont="1" applyBorder="1" applyAlignment="1">
      <alignment horizontal="right" vertical="top" wrapText="1"/>
    </xf>
    <xf numFmtId="165" fontId="0" fillId="0" borderId="19" xfId="0" applyNumberFormat="1" applyBorder="1" applyAlignment="1">
      <alignment horizontal="right" vertical="top" wrapText="1"/>
    </xf>
    <xf numFmtId="165" fontId="0" fillId="0" borderId="19" xfId="0" applyNumberFormat="1" applyBorder="1" applyAlignment="1">
      <alignment horizontal="left" vertical="top" wrapText="1"/>
    </xf>
    <xf numFmtId="164" fontId="0" fillId="0" borderId="39" xfId="0" applyNumberFormat="1" applyBorder="1" applyAlignment="1">
      <alignment horizontal="left" vertical="top" wrapText="1"/>
    </xf>
    <xf numFmtId="164" fontId="0" fillId="0" borderId="25" xfId="0" applyNumberFormat="1" applyBorder="1" applyAlignment="1">
      <alignment horizontal="left" vertical="top" wrapText="1"/>
    </xf>
    <xf numFmtId="165" fontId="0" fillId="0" borderId="25" xfId="0" applyNumberFormat="1" applyBorder="1" applyAlignment="1">
      <alignment horizontal="left" vertical="top" wrapText="1"/>
    </xf>
    <xf numFmtId="49" fontId="7" fillId="0" borderId="21" xfId="0" applyNumberFormat="1" applyFont="1" applyBorder="1" applyAlignment="1">
      <alignment horizontal="left" vertical="top" wrapText="1"/>
    </xf>
    <xf numFmtId="4" fontId="11" fillId="0" borderId="49" xfId="0" applyNumberFormat="1" applyFont="1" applyBorder="1" applyAlignment="1">
      <alignment horizontal="right" vertical="top" wrapText="1"/>
    </xf>
    <xf numFmtId="165" fontId="11" fillId="0" borderId="25" xfId="0" applyNumberFormat="1" applyFont="1" applyBorder="1" applyAlignment="1">
      <alignment horizontal="left" vertical="top" wrapText="1"/>
    </xf>
    <xf numFmtId="165" fontId="0" fillId="0" borderId="25" xfId="0" applyNumberFormat="1" applyBorder="1" applyAlignment="1">
      <alignment vertical="top" wrapText="1"/>
    </xf>
    <xf numFmtId="165" fontId="0" fillId="0" borderId="21" xfId="0" applyNumberFormat="1" applyBorder="1" applyAlignment="1">
      <alignment vertical="top" wrapText="1"/>
    </xf>
    <xf numFmtId="165" fontId="0" fillId="0" borderId="29" xfId="0" applyNumberFormat="1" applyBorder="1" applyAlignment="1">
      <alignment horizontal="left" vertical="top" wrapText="1"/>
    </xf>
    <xf numFmtId="165" fontId="0" fillId="0" borderId="30" xfId="0" applyNumberFormat="1" applyBorder="1" applyAlignment="1">
      <alignment horizontal="left" vertical="top" wrapText="1"/>
    </xf>
    <xf numFmtId="0" fontId="10" fillId="0" borderId="0" xfId="0" applyFont="1" applyAlignment="1">
      <alignment vertical="top" wrapText="1"/>
    </xf>
    <xf numFmtId="165" fontId="11" fillId="0" borderId="25" xfId="0" applyNumberFormat="1" applyFont="1" applyBorder="1" applyAlignment="1">
      <alignment horizontal="right" vertical="top" wrapText="1"/>
    </xf>
    <xf numFmtId="1" fontId="0" fillId="0" borderId="40" xfId="0" applyNumberFormat="1" applyBorder="1" applyAlignment="1">
      <alignment horizontal="left" vertical="top" wrapText="1"/>
    </xf>
    <xf numFmtId="0" fontId="7" fillId="0" borderId="41" xfId="0" applyFont="1" applyBorder="1" applyAlignment="1">
      <alignment horizontal="left" vertical="top" wrapText="1"/>
    </xf>
    <xf numFmtId="49" fontId="0" fillId="0" borderId="41" xfId="0" applyNumberFormat="1" applyBorder="1" applyAlignment="1">
      <alignment horizontal="left" vertical="top" wrapText="1"/>
    </xf>
    <xf numFmtId="0" fontId="7" fillId="0" borderId="15" xfId="0" applyFont="1" applyBorder="1" applyAlignment="1">
      <alignment horizontal="left" vertical="top" wrapText="1"/>
    </xf>
    <xf numFmtId="1" fontId="0" fillId="0" borderId="28" xfId="0" applyNumberFormat="1" applyBorder="1" applyAlignment="1">
      <alignment horizontal="left" vertical="top" wrapText="1"/>
    </xf>
    <xf numFmtId="0" fontId="7" fillId="0" borderId="37" xfId="0" applyFont="1" applyBorder="1" applyAlignment="1">
      <alignment horizontal="left" vertical="top" wrapText="1"/>
    </xf>
    <xf numFmtId="3" fontId="0" fillId="0" borderId="25" xfId="0" applyNumberFormat="1" applyBorder="1" applyAlignment="1">
      <alignment horizontal="left" vertical="top" wrapText="1"/>
    </xf>
    <xf numFmtId="1" fontId="0" fillId="3" borderId="15" xfId="0" applyNumberFormat="1" applyFill="1" applyBorder="1" applyAlignment="1">
      <alignment horizontal="left" vertical="top" wrapText="1"/>
    </xf>
    <xf numFmtId="0" fontId="7" fillId="0" borderId="41" xfId="0" applyFont="1" applyBorder="1" applyAlignment="1" applyProtection="1">
      <alignment horizontal="left" vertical="top" wrapText="1"/>
      <protection locked="0"/>
    </xf>
    <xf numFmtId="49" fontId="7" fillId="0" borderId="41" xfId="0" applyNumberFormat="1" applyFont="1" applyBorder="1" applyAlignment="1" applyProtection="1">
      <alignment horizontal="left" vertical="top" wrapText="1"/>
      <protection locked="0"/>
    </xf>
    <xf numFmtId="49" fontId="0" fillId="0" borderId="41" xfId="0" applyNumberFormat="1" applyBorder="1" applyAlignment="1" applyProtection="1">
      <alignment horizontal="left" vertical="top" wrapText="1"/>
      <protection locked="0"/>
    </xf>
    <xf numFmtId="4" fontId="0" fillId="0" borderId="19" xfId="0" applyNumberFormat="1" applyBorder="1" applyAlignment="1">
      <alignment horizontal="left" vertical="top" wrapText="1"/>
    </xf>
    <xf numFmtId="3" fontId="0" fillId="0" borderId="19" xfId="0" applyNumberFormat="1" applyBorder="1" applyAlignment="1">
      <alignment horizontal="left" vertical="top" wrapText="1"/>
    </xf>
    <xf numFmtId="49" fontId="0" fillId="0" borderId="15"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16" xfId="0" applyNumberFormat="1" applyBorder="1" applyAlignment="1" applyProtection="1">
      <alignment horizontal="left" vertical="top" wrapText="1"/>
      <protection locked="0"/>
    </xf>
    <xf numFmtId="49" fontId="0" fillId="0" borderId="51" xfId="0" applyNumberFormat="1" applyBorder="1" applyAlignment="1">
      <alignment horizontal="left" vertical="top" wrapText="1"/>
    </xf>
    <xf numFmtId="49" fontId="0" fillId="0" borderId="52" xfId="0" applyNumberFormat="1" applyBorder="1" applyAlignment="1">
      <alignment horizontal="left" vertical="top" wrapText="1"/>
    </xf>
    <xf numFmtId="49" fontId="13" fillId="2" borderId="11" xfId="3" applyNumberFormat="1" applyFont="1" applyBorder="1" applyAlignment="1">
      <alignment horizontal="center" vertical="top" wrapText="1"/>
    </xf>
    <xf numFmtId="49" fontId="13" fillId="2" borderId="12" xfId="3" applyNumberFormat="1" applyFont="1" applyBorder="1" applyAlignment="1">
      <alignment horizontal="center" vertical="top" wrapText="1"/>
    </xf>
    <xf numFmtId="49" fontId="13" fillId="2" borderId="5" xfId="2" applyNumberFormat="1" applyFont="1" applyFill="1" applyBorder="1" applyAlignment="1">
      <alignment horizontal="center" vertical="top" wrapText="1"/>
    </xf>
    <xf numFmtId="49" fontId="13" fillId="2" borderId="3" xfId="2" applyNumberFormat="1" applyFont="1" applyFill="1" applyBorder="1" applyAlignment="1">
      <alignment horizontal="center" vertical="top" wrapText="1"/>
    </xf>
    <xf numFmtId="49" fontId="13" fillId="2" borderId="0" xfId="2" applyNumberFormat="1" applyFont="1" applyFill="1" applyBorder="1" applyAlignment="1">
      <alignment horizontal="center" vertical="top" wrapText="1"/>
    </xf>
    <xf numFmtId="49" fontId="13" fillId="2" borderId="9" xfId="3" applyNumberFormat="1" applyFont="1" applyBorder="1" applyAlignment="1">
      <alignment horizontal="center" vertical="top" wrapText="1"/>
    </xf>
    <xf numFmtId="49" fontId="13" fillId="2" borderId="10" xfId="3" applyNumberFormat="1" applyFont="1" applyBorder="1" applyAlignment="1">
      <alignment horizontal="center" vertical="top" wrapText="1"/>
    </xf>
    <xf numFmtId="49" fontId="13" fillId="2" borderId="14" xfId="3" applyNumberFormat="1" applyFont="1" applyBorder="1" applyAlignment="1">
      <alignment horizontal="center" vertical="top" wrapText="1"/>
    </xf>
    <xf numFmtId="49" fontId="13" fillId="2" borderId="13" xfId="3" applyNumberFormat="1" applyFont="1" applyBorder="1" applyAlignment="1">
      <alignment horizontal="center" vertical="top" wrapText="1"/>
    </xf>
    <xf numFmtId="49" fontId="13" fillId="2" borderId="0" xfId="3" applyNumberFormat="1" applyFont="1" applyBorder="1" applyAlignment="1">
      <alignment horizontal="center" vertical="top" wrapText="1"/>
    </xf>
    <xf numFmtId="49" fontId="13" fillId="2" borderId="3" xfId="3" applyNumberFormat="1" applyFont="1" applyBorder="1" applyAlignment="1">
      <alignment horizontal="center" vertical="top" wrapText="1"/>
    </xf>
    <xf numFmtId="49" fontId="13" fillId="2" borderId="5" xfId="3" applyNumberFormat="1" applyFont="1" applyBorder="1" applyAlignment="1">
      <alignment horizontal="center" vertical="top" wrapText="1"/>
    </xf>
    <xf numFmtId="49" fontId="4" fillId="2" borderId="11" xfId="3" applyNumberFormat="1" applyFont="1" applyBorder="1" applyAlignment="1">
      <alignment horizontal="center" vertical="top" wrapText="1"/>
    </xf>
    <xf numFmtId="49" fontId="4" fillId="2" borderId="12" xfId="3" applyNumberFormat="1" applyFont="1" applyBorder="1" applyAlignment="1">
      <alignment horizontal="center" vertical="top" wrapText="1"/>
    </xf>
    <xf numFmtId="49" fontId="3" fillId="2" borderId="5" xfId="2" applyNumberFormat="1" applyFill="1" applyBorder="1" applyAlignment="1">
      <alignment horizontal="center" vertical="top" wrapText="1"/>
    </xf>
    <xf numFmtId="49" fontId="3" fillId="2" borderId="3" xfId="2" applyNumberFormat="1" applyFill="1" applyBorder="1" applyAlignment="1">
      <alignment horizontal="center" vertical="top" wrapText="1"/>
    </xf>
    <xf numFmtId="49" fontId="3" fillId="2" borderId="0" xfId="2" applyNumberFormat="1" applyFill="1" applyBorder="1" applyAlignment="1">
      <alignment horizontal="center" vertical="top" wrapText="1"/>
    </xf>
    <xf numFmtId="49" fontId="4" fillId="2" borderId="5" xfId="3" applyNumberFormat="1" applyFont="1" applyBorder="1" applyAlignment="1">
      <alignment horizontal="center" vertical="top" wrapText="1"/>
    </xf>
    <xf numFmtId="49" fontId="4" fillId="2" borderId="0" xfId="3" applyNumberFormat="1" applyFont="1" applyBorder="1" applyAlignment="1">
      <alignment horizontal="center" vertical="top" wrapText="1"/>
    </xf>
    <xf numFmtId="49" fontId="4" fillId="2" borderId="3" xfId="3" applyNumberFormat="1" applyFont="1" applyBorder="1" applyAlignment="1">
      <alignment horizontal="center" vertical="top" wrapText="1"/>
    </xf>
    <xf numFmtId="49" fontId="4" fillId="2" borderId="14" xfId="3" applyNumberFormat="1" applyFont="1" applyBorder="1" applyAlignment="1">
      <alignment horizontal="center" vertical="top" wrapText="1"/>
    </xf>
    <xf numFmtId="49" fontId="4" fillId="2" borderId="13" xfId="3" applyNumberFormat="1" applyFont="1" applyBorder="1" applyAlignment="1">
      <alignment horizontal="center" vertical="top" wrapText="1"/>
    </xf>
    <xf numFmtId="49" fontId="4" fillId="2" borderId="9" xfId="3" applyNumberFormat="1" applyFont="1" applyBorder="1" applyAlignment="1">
      <alignment horizontal="center" vertical="top" wrapText="1"/>
    </xf>
    <xf numFmtId="49" fontId="4" fillId="2" borderId="10" xfId="3" applyNumberFormat="1" applyFont="1" applyBorder="1" applyAlignment="1">
      <alignment horizontal="center" vertical="top" wrapText="1"/>
    </xf>
    <xf numFmtId="49" fontId="3" fillId="2" borderId="2" xfId="2" applyNumberFormat="1" applyFill="1" applyAlignment="1">
      <alignment horizontal="center" vertical="top" wrapText="1"/>
    </xf>
    <xf numFmtId="49" fontId="3" fillId="2" borderId="4" xfId="2" applyNumberFormat="1" applyFill="1" applyBorder="1" applyAlignment="1">
      <alignment horizontal="center" vertical="top" wrapText="1"/>
    </xf>
    <xf numFmtId="49" fontId="13" fillId="2" borderId="2" xfId="2" applyNumberFormat="1" applyFont="1" applyFill="1" applyAlignment="1">
      <alignment horizontal="center" vertical="top" wrapText="1"/>
    </xf>
    <xf numFmtId="49" fontId="13" fillId="2" borderId="4" xfId="2" applyNumberFormat="1" applyFont="1" applyFill="1" applyBorder="1" applyAlignment="1">
      <alignment horizontal="center" vertical="top" wrapText="1"/>
    </xf>
    <xf numFmtId="49" fontId="11" fillId="0" borderId="53" xfId="0" applyNumberFormat="1" applyFont="1" applyBorder="1" applyAlignment="1">
      <alignment horizontal="left" vertical="top" wrapText="1"/>
    </xf>
    <xf numFmtId="3" fontId="11" fillId="0" borderId="54" xfId="0" applyNumberFormat="1" applyFont="1" applyBorder="1" applyAlignment="1">
      <alignment horizontal="right" vertical="top" wrapText="1"/>
    </xf>
    <xf numFmtId="49" fontId="11" fillId="0" borderId="55" xfId="0" applyNumberFormat="1" applyFont="1" applyBorder="1" applyAlignment="1">
      <alignment horizontal="left" vertical="top" wrapText="1"/>
    </xf>
    <xf numFmtId="49" fontId="12" fillId="4" borderId="0" xfId="1" applyNumberFormat="1" applyFont="1" applyFill="1" applyBorder="1" applyAlignment="1">
      <alignment wrapText="1"/>
    </xf>
    <xf numFmtId="49" fontId="12" fillId="4" borderId="0" xfId="1" applyNumberFormat="1" applyFont="1" applyFill="1" applyBorder="1" applyAlignment="1">
      <alignment horizontal="left" wrapText="1"/>
    </xf>
    <xf numFmtId="49" fontId="16" fillId="0" borderId="0" xfId="1" applyNumberFormat="1" applyFont="1" applyBorder="1" applyAlignment="1">
      <alignment horizontal="center" wrapText="1"/>
    </xf>
    <xf numFmtId="49" fontId="16" fillId="4" borderId="0" xfId="1" applyNumberFormat="1" applyFont="1" applyFill="1" applyBorder="1" applyAlignment="1">
      <alignment wrapText="1"/>
    </xf>
    <xf numFmtId="49" fontId="16" fillId="4" borderId="0" xfId="1" applyNumberFormat="1" applyFont="1" applyFill="1" applyBorder="1" applyAlignment="1">
      <alignment horizontal="left" wrapText="1"/>
    </xf>
    <xf numFmtId="0" fontId="15" fillId="0" borderId="15" xfId="0" applyFont="1" applyBorder="1" applyAlignment="1">
      <alignment horizontal="left" vertical="top" wrapText="1"/>
    </xf>
  </cellXfs>
  <cellStyles count="4">
    <cellStyle name="20 % - Farve1" xfId="3" builtinId="30"/>
    <cellStyle name="Normal" xfId="0" builtinId="0"/>
    <cellStyle name="Overskrift 1" xfId="1" builtinId="16"/>
    <cellStyle name="Oversk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Thomas Jensen" id="{59F67B95-1451-453D-886D-B83180F22723}" userId="S::thomas.jensen@hjoerring.dk::5dde5058-3ace-4247-9fe8-7d6229cae6d1" providerId="AD"/>
  <person displayName="Maj-Britt Jensen - Teknisk" id="{3AF2BDC5-FCB5-4979-8C0F-5D32B4F83340}" userId="S::maj-britt.jensen@hjoerring.dk::293b1df0-1e91-4331-9de2-63052032c869" providerId="AD"/>
</personList>
</file>

<file path=xl/theme/theme1.xml><?xml version="1.0" encoding="utf-8"?>
<a:theme xmlns:a="http://schemas.openxmlformats.org/drawingml/2006/main" name="Office-tema">
  <a:themeElements>
    <a:clrScheme name="Blågrø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1-09-13T07:24:31.42" personId="{3AF2BDC5-FCB5-4979-8C0F-5D32B4F83340}" id="{91E53BDF-C352-4471-9612-4A1F883110F6}">
    <text>uddybende beskrivels af handlingen, hvis den ikke er selvforklarende - husk ander end dig selv skal kunne forstå hvad handlingern går ud på</text>
  </threadedComment>
  <threadedComment ref="F5" dT="2021-09-13T07:35:12.59" personId="{3AF2BDC5-FCB5-4979-8C0F-5D32B4F83340}" id="{B4D79559-A268-462E-95D0-7D6FCE775451}">
    <text>inddragelsen i implementeringen og udførelsen skal med - ikke kun den i forbindelse med planens udarbejdelse
vær så konkret som muligt, gerne kontakt oplysninger</text>
  </threadedComment>
  <threadedComment ref="V5" dT="2021-09-13T07:23:35.95" personId="{3AF2BDC5-FCB5-4979-8C0F-5D32B4F83340}" id="{FFBA76D2-E7C7-4223-928F-6FF62E1DA72B}">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5" dT="2021-09-13T07:38:47.96" personId="{3AF2BDC5-FCB5-4979-8C0F-5D32B4F83340}" id="{E46A05F3-009F-49D6-B489-7E2CD7AB02C1}">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5" dT="2021-09-30T10:22:12.21" personId="{3AF2BDC5-FCB5-4979-8C0F-5D32B4F83340}" id="{0089ACE6-6A65-4A35-A071-AD0986A125C9}">
    <text>være så konkret om overhovdet muligt. Meget gerne et navn</text>
  </threadedComment>
</ThreadedComments>
</file>

<file path=xl/threadedComments/threadedComment2.xml><?xml version="1.0" encoding="utf-8"?>
<ThreadedComments xmlns="http://schemas.microsoft.com/office/spreadsheetml/2018/threadedcomments" xmlns:x="http://schemas.openxmlformats.org/spreadsheetml/2006/main">
  <threadedComment ref="D6" dT="2021-09-13T07:24:31.42" personId="{3AF2BDC5-FCB5-4979-8C0F-5D32B4F83340}" id="{EEB1F7FC-BAC4-4461-A9A7-F192D3B2AB01}">
    <text>uddybende beskrivels af handlingen, hvis den ikke er selvforklarende - husk ander end dig selv skal kunne forstå hvad handlingern går ud på</text>
  </threadedComment>
  <threadedComment ref="F6" dT="2021-09-13T07:35:12.59" personId="{3AF2BDC5-FCB5-4979-8C0F-5D32B4F83340}" id="{272B5990-9272-461C-93DF-6AFCA27D1D4D}">
    <text>inddragelsen i implementeringen og udførelsen skal med - ikke kun den i forbindelse med planens udarbejdelse
vær så konkret som muligt, gerne kontakt oplysninger</text>
  </threadedComment>
  <threadedComment ref="V6" dT="2021-09-13T07:23:35.95" personId="{3AF2BDC5-FCB5-4979-8C0F-5D32B4F83340}" id="{118B944E-D7C3-4AD8-9E80-865179C49AFF}">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6" dT="2021-09-13T07:38:47.96" personId="{3AF2BDC5-FCB5-4979-8C0F-5D32B4F83340}" id="{A3FDD0CC-4542-4385-B704-CAB5BB68049D}">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6" dT="2021-09-30T10:22:12.21" personId="{3AF2BDC5-FCB5-4979-8C0F-5D32B4F83340}" id="{0F71643E-EF24-4D00-AF16-0A27857358F6}">
    <text>være så konkret om overhovdet muligt. Meget gerne et navn</text>
  </threadedComment>
</ThreadedComments>
</file>

<file path=xl/threadedComments/threadedComment3.xml><?xml version="1.0" encoding="utf-8"?>
<ThreadedComments xmlns="http://schemas.microsoft.com/office/spreadsheetml/2018/threadedcomments" xmlns:x="http://schemas.openxmlformats.org/spreadsheetml/2006/main">
  <threadedComment ref="D6" dT="2021-09-13T07:24:31.42" personId="{3AF2BDC5-FCB5-4979-8C0F-5D32B4F83340}" id="{9F0B2122-7783-49C8-9619-6F56FB100E1E}">
    <text>uddybende beskrivels af handlingen, hvis den ikke er selvforklarende - husk ander end dig selv skal kunne forstå hvad handlingern går ud på</text>
  </threadedComment>
  <threadedComment ref="F6" dT="2021-09-13T07:35:12.59" personId="{3AF2BDC5-FCB5-4979-8C0F-5D32B4F83340}" id="{40F6670A-8613-41C5-AF57-52B35F51F246}">
    <text>inddragelsen i implementeringen og udførelsen skal med - ikke kun den i forbindelse med planens udarbejdelse
vær så konkret som muligt, gerne kontakt oplysninger</text>
  </threadedComment>
  <threadedComment ref="V6" dT="2021-09-13T07:23:35.95" personId="{3AF2BDC5-FCB5-4979-8C0F-5D32B4F83340}" id="{153E6F74-E552-43C7-9108-C5F88918EC5A}">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6" dT="2021-09-13T07:38:47.96" personId="{3AF2BDC5-FCB5-4979-8C0F-5D32B4F83340}" id="{A50B7F61-DA10-4A0E-A21B-43BA837F8894}">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6" dT="2021-09-30T10:22:12.21" personId="{3AF2BDC5-FCB5-4979-8C0F-5D32B4F83340}" id="{C2AD9C9C-8FC5-401A-88BD-057A8981FD7A}">
    <text>være så konkret om overhovdet muligt. Meget gerne et navn</text>
  </threadedComment>
  <threadedComment ref="B10" dT="2022-05-09T15:45:53.68" personId="{59F67B95-1451-453D-886D-B83180F22723}" id="{0BB6012C-7660-449D-8DC3-8D598DFC4B74}">
    <text>Hører ikke til under energi... de fleste sommer huse er el opvarmet, hvilket er CO2 frit i 2030...</text>
  </threadedComment>
</ThreadedComments>
</file>

<file path=xl/threadedComments/threadedComment4.xml><?xml version="1.0" encoding="utf-8"?>
<ThreadedComments xmlns="http://schemas.microsoft.com/office/spreadsheetml/2018/threadedcomments" xmlns:x="http://schemas.openxmlformats.org/spreadsheetml/2006/main">
  <threadedComment ref="D6" dT="2021-09-13T07:24:31.42" personId="{3AF2BDC5-FCB5-4979-8C0F-5D32B4F83340}" id="{BF36CA66-15AB-439D-A800-190CCA993852}">
    <text>uddybende beskrivels af handlingen, hvis den ikke er selvforklarende - husk ander end dig selv skal kunne forstå hvad handlingern går ud på</text>
  </threadedComment>
  <threadedComment ref="F6" dT="2021-09-13T07:35:12.59" personId="{3AF2BDC5-FCB5-4979-8C0F-5D32B4F83340}" id="{7806B94A-B709-4219-84AB-6FAD08936F87}">
    <text>inddragelsen i implementeringen og udførelsen skal med - ikke kun den i forbindelse med planens udarbejdelse
vær så konkret som muligt, gerne kontakt oplysninger</text>
  </threadedComment>
  <threadedComment ref="V6" dT="2021-09-13T07:23:35.95" personId="{3AF2BDC5-FCB5-4979-8C0F-5D32B4F83340}" id="{69929E78-F942-496E-8D9F-7B3E85918E77}">
    <text>- fokucere arbejdet her i forhold til de prioriterede indsatser
- giv gerne et bud på alle, således at vi samlet set kan give et bud på de økonomiske konskekvenser. 
- Prøv at være mere præsis på de kortsigtede mål. 
- det kan også være at anvise andre financielle kilder end kommunen</text>
  </threadedComment>
  <threadedComment ref="AD6" dT="2021-09-13T07:38:47.96" personId="{3AF2BDC5-FCB5-4979-8C0F-5D32B4F83340}" id="{99F67600-1365-4EEC-A440-AFAA18B02FD9}">
    <text>hvordan - og hvornår - hvad skal der måles på
Giv et bud på hvordan målet / handlingen skal evalueres og hvordan man kan følge op på handlingen. F.eks. noget med tid, hvem, 
meget gerne også KPI på vejen mod målet - er et krav på prioriterede mål</text>
  </threadedComment>
  <threadedComment ref="AE6" dT="2021-09-30T10:22:12.21" personId="{3AF2BDC5-FCB5-4979-8C0F-5D32B4F83340}" id="{A3D6606C-15F0-4AC1-B850-029190A85779}">
    <text>være så konkret om overhovdet muligt. Meget gerne et navn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F9DC-A63A-43A0-9CAC-D5394A156259}">
  <sheetPr>
    <pageSetUpPr fitToPage="1"/>
  </sheetPr>
  <dimension ref="A2:AQ14"/>
  <sheetViews>
    <sheetView zoomScale="60" zoomScaleNormal="60" workbookViewId="0">
      <selection activeCell="D7" sqref="D7"/>
    </sheetView>
  </sheetViews>
  <sheetFormatPr defaultColWidth="9.109375" defaultRowHeight="14.4" x14ac:dyDescent="0.3"/>
  <cols>
    <col min="1" max="1" width="9.109375" style="46"/>
    <col min="2" max="2" width="19.44140625" style="46" bestFit="1" customWidth="1"/>
    <col min="3" max="3" width="37.6640625" style="46" customWidth="1"/>
    <col min="4" max="4" width="25" style="46" customWidth="1"/>
    <col min="5" max="5" width="35.44140625" style="46" customWidth="1"/>
    <col min="6" max="6" width="27" style="46" customWidth="1"/>
    <col min="7" max="7" width="17.109375" style="49" customWidth="1"/>
    <col min="8" max="8" width="20.33203125" style="46" customWidth="1"/>
    <col min="9" max="9" width="19.5546875" style="46" customWidth="1"/>
    <col min="10" max="10" width="22" style="46" customWidth="1"/>
    <col min="11" max="11" width="15.33203125" style="46" customWidth="1"/>
    <col min="12" max="12" width="16.33203125" style="46" customWidth="1"/>
    <col min="13" max="13" width="14.5546875" style="46" customWidth="1"/>
    <col min="14" max="14" width="17.88671875" style="46" customWidth="1"/>
    <col min="15" max="15" width="11.88671875" style="48" customWidth="1"/>
    <col min="16" max="16" width="10.33203125" style="48" customWidth="1"/>
    <col min="17" max="17" width="9.109375" style="48"/>
    <col min="18" max="18" width="12.88671875" style="48" customWidth="1"/>
    <col min="19" max="21" width="9.109375" style="46"/>
    <col min="22" max="22" width="11.88671875" style="46" customWidth="1"/>
    <col min="23" max="23" width="12.109375" style="46" customWidth="1"/>
    <col min="24" max="24" width="17.5546875" style="46" customWidth="1"/>
    <col min="25" max="27" width="19.6640625" style="46" customWidth="1"/>
    <col min="28" max="28" width="12.33203125" style="46" customWidth="1"/>
    <col min="29" max="29" width="17.6640625" style="46" customWidth="1"/>
    <col min="30" max="30" width="19.88671875" style="46" customWidth="1"/>
    <col min="31" max="31" width="18.33203125" style="46" customWidth="1"/>
    <col min="32" max="32" width="14.109375" style="46" customWidth="1"/>
    <col min="33" max="33" width="13.88671875" style="46" customWidth="1"/>
    <col min="34" max="34" width="16.44140625" style="46" bestFit="1" customWidth="1"/>
    <col min="35" max="16384" width="9.109375" style="46"/>
  </cols>
  <sheetData>
    <row r="2" spans="1:43" ht="19.8" x14ac:dyDescent="0.4">
      <c r="B2" s="222" t="s">
        <v>0</v>
      </c>
      <c r="C2" s="223" t="s">
        <v>263</v>
      </c>
      <c r="D2" s="223"/>
      <c r="E2" s="223"/>
      <c r="F2" s="47"/>
      <c r="G2" s="47"/>
      <c r="H2" s="47"/>
    </row>
    <row r="4" spans="1:43" x14ac:dyDescent="0.3">
      <c r="AB4" s="50"/>
      <c r="AC4" s="50"/>
      <c r="AD4" s="50"/>
      <c r="AE4" s="50"/>
      <c r="AF4" s="50"/>
      <c r="AG4" s="50"/>
      <c r="AH4" s="51"/>
    </row>
    <row r="5" spans="1:43" ht="28.8" x14ac:dyDescent="0.3">
      <c r="A5" s="52" t="s">
        <v>1</v>
      </c>
      <c r="B5" s="52" t="s">
        <v>2</v>
      </c>
      <c r="C5" s="52" t="s">
        <v>3</v>
      </c>
      <c r="D5" s="53" t="s">
        <v>4</v>
      </c>
      <c r="E5" s="191" t="s">
        <v>5</v>
      </c>
      <c r="F5" s="193" t="s">
        <v>6</v>
      </c>
      <c r="G5" s="194"/>
      <c r="H5" s="193" t="s">
        <v>7</v>
      </c>
      <c r="I5" s="195"/>
      <c r="J5" s="195"/>
      <c r="K5" s="194"/>
      <c r="L5" s="193" t="s">
        <v>8</v>
      </c>
      <c r="M5" s="195"/>
      <c r="N5" s="195"/>
      <c r="O5" s="194"/>
      <c r="P5" s="202" t="s">
        <v>9</v>
      </c>
      <c r="Q5" s="200"/>
      <c r="R5" s="200"/>
      <c r="S5" s="201"/>
      <c r="T5" s="202" t="s">
        <v>10</v>
      </c>
      <c r="U5" s="201"/>
      <c r="V5" s="202" t="s">
        <v>11</v>
      </c>
      <c r="W5" s="200"/>
      <c r="X5" s="201"/>
      <c r="Y5" s="54" t="s">
        <v>12</v>
      </c>
      <c r="Z5" s="52" t="s">
        <v>13</v>
      </c>
      <c r="AA5" s="55" t="s">
        <v>14</v>
      </c>
      <c r="AB5" s="56" t="s">
        <v>15</v>
      </c>
      <c r="AC5" s="198" t="s">
        <v>16</v>
      </c>
      <c r="AD5" s="196" t="s">
        <v>17</v>
      </c>
      <c r="AE5" s="198" t="s">
        <v>18</v>
      </c>
      <c r="AF5" s="200" t="s">
        <v>19</v>
      </c>
      <c r="AG5" s="200"/>
      <c r="AH5" s="200"/>
      <c r="AI5" s="200"/>
      <c r="AJ5" s="200"/>
      <c r="AK5" s="200"/>
      <c r="AL5" s="201"/>
      <c r="AM5" s="57"/>
      <c r="AN5" s="57"/>
      <c r="AO5" s="57"/>
      <c r="AP5" s="57"/>
      <c r="AQ5" s="57"/>
    </row>
    <row r="6" spans="1:43" ht="43.8" thickBot="1" x14ac:dyDescent="0.35">
      <c r="A6" s="58"/>
      <c r="B6" s="58"/>
      <c r="C6" s="58"/>
      <c r="D6" s="59"/>
      <c r="E6" s="192"/>
      <c r="F6" s="60" t="s">
        <v>20</v>
      </c>
      <c r="G6" s="58" t="s">
        <v>21</v>
      </c>
      <c r="H6" s="60" t="s">
        <v>7</v>
      </c>
      <c r="I6" s="60" t="s">
        <v>22</v>
      </c>
      <c r="J6" s="60" t="s">
        <v>23</v>
      </c>
      <c r="K6" s="58" t="s">
        <v>24</v>
      </c>
      <c r="L6" s="60" t="s">
        <v>8</v>
      </c>
      <c r="M6" s="60" t="s">
        <v>22</v>
      </c>
      <c r="N6" s="60" t="s">
        <v>23</v>
      </c>
      <c r="O6" s="58" t="s">
        <v>25</v>
      </c>
      <c r="P6" s="60" t="s">
        <v>26</v>
      </c>
      <c r="Q6" s="60" t="s">
        <v>27</v>
      </c>
      <c r="R6" s="60" t="s">
        <v>28</v>
      </c>
      <c r="S6" s="58" t="s">
        <v>29</v>
      </c>
      <c r="T6" s="60" t="s">
        <v>30</v>
      </c>
      <c r="U6" s="58" t="s">
        <v>31</v>
      </c>
      <c r="V6" s="61" t="s">
        <v>32</v>
      </c>
      <c r="W6" s="60" t="s">
        <v>33</v>
      </c>
      <c r="X6" s="58" t="s">
        <v>34</v>
      </c>
      <c r="Y6" s="62"/>
      <c r="Z6" s="58"/>
      <c r="AA6" s="58"/>
      <c r="AB6" s="63"/>
      <c r="AC6" s="199"/>
      <c r="AD6" s="197"/>
      <c r="AE6" s="199"/>
      <c r="AF6" s="60" t="s">
        <v>35</v>
      </c>
      <c r="AG6" s="60" t="s">
        <v>36</v>
      </c>
      <c r="AH6" s="60" t="s">
        <v>37</v>
      </c>
      <c r="AI6" s="60" t="s">
        <v>38</v>
      </c>
      <c r="AJ6" s="60" t="s">
        <v>39</v>
      </c>
      <c r="AK6" s="60" t="s">
        <v>40</v>
      </c>
      <c r="AL6" s="58" t="s">
        <v>41</v>
      </c>
      <c r="AM6" s="57"/>
      <c r="AN6" s="57"/>
      <c r="AO6" s="57"/>
      <c r="AP6" s="57"/>
      <c r="AQ6" s="57"/>
    </row>
    <row r="7" spans="1:43" s="75" customFormat="1" ht="136.5" customHeight="1" thickTop="1" x14ac:dyDescent="0.3">
      <c r="A7" s="65">
        <v>1</v>
      </c>
      <c r="B7" s="66" t="s">
        <v>42</v>
      </c>
      <c r="C7" s="67" t="s">
        <v>43</v>
      </c>
      <c r="D7" s="68" t="s">
        <v>44</v>
      </c>
      <c r="E7" s="69" t="s">
        <v>264</v>
      </c>
      <c r="F7" s="70" t="s">
        <v>45</v>
      </c>
      <c r="G7" s="69"/>
      <c r="H7" s="71" t="s">
        <v>46</v>
      </c>
      <c r="I7" s="69"/>
      <c r="J7" s="98"/>
      <c r="K7" s="165" t="s">
        <v>47</v>
      </c>
      <c r="L7" s="71"/>
      <c r="M7" s="69"/>
      <c r="N7" s="71"/>
      <c r="O7" s="158">
        <v>0</v>
      </c>
      <c r="P7" s="71" t="s">
        <v>48</v>
      </c>
      <c r="Q7" s="71" t="s">
        <v>48</v>
      </c>
      <c r="R7" s="71" t="s">
        <v>48</v>
      </c>
      <c r="S7" s="69"/>
      <c r="T7" s="71" t="s">
        <v>49</v>
      </c>
      <c r="U7" s="69" t="s">
        <v>50</v>
      </c>
      <c r="V7" s="72" t="s">
        <v>51</v>
      </c>
      <c r="W7" s="82" t="s">
        <v>69</v>
      </c>
      <c r="X7" s="69"/>
      <c r="Y7" s="73" t="s">
        <v>52</v>
      </c>
      <c r="Z7" s="69" t="s">
        <v>53</v>
      </c>
      <c r="AA7" s="69" t="s">
        <v>54</v>
      </c>
      <c r="AB7" s="73" t="s">
        <v>55</v>
      </c>
      <c r="AC7" s="74" t="s">
        <v>56</v>
      </c>
      <c r="AD7" s="69" t="s">
        <v>57</v>
      </c>
      <c r="AE7" s="221" t="s">
        <v>252</v>
      </c>
      <c r="AF7" s="71" t="s">
        <v>58</v>
      </c>
      <c r="AG7" s="71" t="s">
        <v>58</v>
      </c>
      <c r="AH7" s="98" t="s">
        <v>58</v>
      </c>
      <c r="AI7" s="98" t="s">
        <v>59</v>
      </c>
      <c r="AJ7" s="98" t="s">
        <v>60</v>
      </c>
      <c r="AK7" s="98" t="s">
        <v>59</v>
      </c>
      <c r="AL7" s="99" t="s">
        <v>61</v>
      </c>
    </row>
    <row r="8" spans="1:43" s="75" customFormat="1" ht="228" customHeight="1" x14ac:dyDescent="0.3">
      <c r="A8" s="76">
        <v>2</v>
      </c>
      <c r="B8" s="77" t="s">
        <v>62</v>
      </c>
      <c r="C8" s="78" t="s">
        <v>63</v>
      </c>
      <c r="D8" s="79" t="s">
        <v>64</v>
      </c>
      <c r="E8" s="80"/>
      <c r="F8" s="81"/>
      <c r="G8" s="80"/>
      <c r="H8" s="82" t="s">
        <v>65</v>
      </c>
      <c r="I8" s="80"/>
      <c r="J8" s="219" t="s">
        <v>66</v>
      </c>
      <c r="K8" s="220">
        <v>91300</v>
      </c>
      <c r="L8" s="90" t="s">
        <v>65</v>
      </c>
      <c r="M8" s="80"/>
      <c r="N8" s="82" t="s">
        <v>66</v>
      </c>
      <c r="O8" s="155">
        <f>K8*3</f>
        <v>273900</v>
      </c>
      <c r="P8" s="82" t="s">
        <v>48</v>
      </c>
      <c r="Q8" s="82" t="s">
        <v>48</v>
      </c>
      <c r="R8" s="82"/>
      <c r="S8" s="80" t="s">
        <v>48</v>
      </c>
      <c r="T8" s="82" t="s">
        <v>67</v>
      </c>
      <c r="U8" s="80"/>
      <c r="V8" s="83" t="s">
        <v>68</v>
      </c>
      <c r="W8" s="82" t="s">
        <v>69</v>
      </c>
      <c r="X8" s="80"/>
      <c r="Y8" s="92" t="s">
        <v>70</v>
      </c>
      <c r="Z8" s="80" t="s">
        <v>32</v>
      </c>
      <c r="AA8" s="80"/>
      <c r="AB8" s="84"/>
      <c r="AC8" s="85" t="s">
        <v>56</v>
      </c>
      <c r="AD8" s="84" t="s">
        <v>71</v>
      </c>
      <c r="AE8" s="93" t="s">
        <v>252</v>
      </c>
      <c r="AF8" s="82" t="s">
        <v>72</v>
      </c>
      <c r="AG8" s="82" t="s">
        <v>73</v>
      </c>
      <c r="AH8" s="90" t="s">
        <v>58</v>
      </c>
      <c r="AI8" s="90" t="s">
        <v>59</v>
      </c>
      <c r="AJ8" s="90" t="s">
        <v>60</v>
      </c>
      <c r="AK8" s="90" t="s">
        <v>59</v>
      </c>
      <c r="AL8" s="64" t="s">
        <v>61</v>
      </c>
    </row>
    <row r="9" spans="1:43" s="75" customFormat="1" ht="228" customHeight="1" x14ac:dyDescent="0.3">
      <c r="A9" s="86">
        <v>3</v>
      </c>
      <c r="B9" s="87" t="s">
        <v>74</v>
      </c>
      <c r="C9" s="78" t="s">
        <v>75</v>
      </c>
      <c r="D9" s="88" t="s">
        <v>76</v>
      </c>
      <c r="E9" s="64"/>
      <c r="F9" s="89"/>
      <c r="G9" s="64"/>
      <c r="H9" s="90" t="s">
        <v>77</v>
      </c>
      <c r="I9" s="80" t="s">
        <v>78</v>
      </c>
      <c r="J9" s="82"/>
      <c r="K9" s="154">
        <f>77.2*1440</f>
        <v>111168</v>
      </c>
      <c r="L9" s="90"/>
      <c r="M9" s="64"/>
      <c r="N9" s="90"/>
      <c r="O9" s="156">
        <f>K9</f>
        <v>111168</v>
      </c>
      <c r="P9" s="90" t="s">
        <v>48</v>
      </c>
      <c r="Q9" s="90" t="s">
        <v>48</v>
      </c>
      <c r="R9" s="90"/>
      <c r="S9" s="64" t="s">
        <v>48</v>
      </c>
      <c r="T9" s="90" t="s">
        <v>67</v>
      </c>
      <c r="U9" s="64"/>
      <c r="V9" s="91" t="s">
        <v>68</v>
      </c>
      <c r="W9" s="82" t="s">
        <v>69</v>
      </c>
      <c r="X9" s="64"/>
      <c r="Y9" s="92" t="s">
        <v>70</v>
      </c>
      <c r="Z9" s="64" t="s">
        <v>79</v>
      </c>
      <c r="AA9" s="64"/>
      <c r="AB9" s="92" t="s">
        <v>80</v>
      </c>
      <c r="AC9" s="93" t="s">
        <v>56</v>
      </c>
      <c r="AD9" s="84" t="s">
        <v>71</v>
      </c>
      <c r="AE9" s="93" t="s">
        <v>252</v>
      </c>
      <c r="AF9" s="90" t="s">
        <v>72</v>
      </c>
      <c r="AG9" s="90" t="s">
        <v>73</v>
      </c>
      <c r="AH9" s="82" t="s">
        <v>58</v>
      </c>
      <c r="AI9" s="82" t="s">
        <v>59</v>
      </c>
      <c r="AJ9" s="82" t="s">
        <v>60</v>
      </c>
      <c r="AK9" s="82" t="s">
        <v>59</v>
      </c>
      <c r="AL9" s="80" t="s">
        <v>61</v>
      </c>
    </row>
    <row r="10" spans="1:43" s="75" customFormat="1" ht="108.75" customHeight="1" x14ac:dyDescent="0.3">
      <c r="A10" s="86">
        <v>4</v>
      </c>
      <c r="B10" s="87" t="s">
        <v>81</v>
      </c>
      <c r="C10" s="78" t="s">
        <v>75</v>
      </c>
      <c r="D10" s="88"/>
      <c r="E10" s="64" t="s">
        <v>82</v>
      </c>
      <c r="F10" s="89"/>
      <c r="G10" s="64"/>
      <c r="H10" s="90" t="s">
        <v>83</v>
      </c>
      <c r="I10" s="64"/>
      <c r="J10" s="90"/>
      <c r="K10" s="153">
        <v>47246</v>
      </c>
      <c r="L10" s="90"/>
      <c r="M10" s="64"/>
      <c r="N10" s="90"/>
      <c r="O10" s="153">
        <v>47246</v>
      </c>
      <c r="P10" s="90"/>
      <c r="Q10" s="90"/>
      <c r="R10" s="90"/>
      <c r="S10" s="64"/>
      <c r="T10" s="90" t="s">
        <v>67</v>
      </c>
      <c r="U10" s="64"/>
      <c r="V10" s="91" t="s">
        <v>68</v>
      </c>
      <c r="W10" s="82" t="s">
        <v>69</v>
      </c>
      <c r="X10" s="64"/>
      <c r="Y10" s="92" t="s">
        <v>70</v>
      </c>
      <c r="Z10" s="64" t="s">
        <v>84</v>
      </c>
      <c r="AA10" s="64"/>
      <c r="AB10" s="92" t="s">
        <v>80</v>
      </c>
      <c r="AC10" s="93" t="s">
        <v>56</v>
      </c>
      <c r="AD10" s="84" t="s">
        <v>71</v>
      </c>
      <c r="AE10" s="85" t="s">
        <v>252</v>
      </c>
      <c r="AF10" s="90" t="s">
        <v>72</v>
      </c>
      <c r="AG10" s="90" t="s">
        <v>73</v>
      </c>
      <c r="AH10" s="82" t="s">
        <v>58</v>
      </c>
      <c r="AI10" s="82" t="s">
        <v>59</v>
      </c>
      <c r="AJ10" s="82" t="s">
        <v>60</v>
      </c>
      <c r="AK10" s="82" t="s">
        <v>59</v>
      </c>
      <c r="AL10" s="80" t="s">
        <v>61</v>
      </c>
    </row>
    <row r="11" spans="1:43" s="75" customFormat="1" x14ac:dyDescent="0.3">
      <c r="A11" s="94"/>
      <c r="B11" s="64"/>
      <c r="C11" s="95"/>
      <c r="D11" s="96"/>
      <c r="E11" s="64"/>
      <c r="F11" s="90"/>
      <c r="G11" s="64"/>
      <c r="H11" s="90"/>
      <c r="I11" s="64"/>
      <c r="J11" s="90"/>
      <c r="K11" s="166">
        <f>SUM(K7:K10)</f>
        <v>249714</v>
      </c>
      <c r="L11" s="90"/>
      <c r="M11" s="64"/>
      <c r="N11" s="90"/>
      <c r="O11" s="166">
        <f>SUM(O7:O10)</f>
        <v>432314</v>
      </c>
      <c r="P11" s="90"/>
      <c r="Q11" s="90"/>
      <c r="R11" s="90"/>
      <c r="S11" s="64"/>
      <c r="T11" s="90"/>
      <c r="U11" s="64"/>
      <c r="V11" s="91"/>
      <c r="W11" s="90"/>
      <c r="X11" s="64"/>
      <c r="Y11" s="92"/>
      <c r="Z11" s="64"/>
      <c r="AA11" s="64"/>
      <c r="AB11" s="92"/>
      <c r="AC11" s="93"/>
      <c r="AD11" s="92"/>
      <c r="AE11" s="93"/>
      <c r="AF11" s="90"/>
      <c r="AG11" s="90"/>
      <c r="AH11" s="90"/>
      <c r="AI11" s="90"/>
      <c r="AJ11" s="90"/>
      <c r="AK11" s="90"/>
      <c r="AL11" s="64"/>
    </row>
    <row r="12" spans="1:43" x14ac:dyDescent="0.3">
      <c r="G12" s="46"/>
      <c r="O12" s="46"/>
      <c r="P12" s="46"/>
      <c r="Q12" s="46"/>
      <c r="R12" s="46"/>
      <c r="AF12" s="50"/>
      <c r="AG12" s="50"/>
      <c r="AH12" s="50"/>
      <c r="AI12" s="50"/>
      <c r="AJ12" s="50"/>
      <c r="AK12" s="50"/>
      <c r="AL12" s="50"/>
    </row>
    <row r="13" spans="1:43" x14ac:dyDescent="0.3">
      <c r="G13" s="46"/>
      <c r="O13" s="46"/>
      <c r="P13" s="46"/>
      <c r="Q13" s="46"/>
      <c r="R13" s="46"/>
      <c r="AF13" s="50"/>
      <c r="AG13" s="50"/>
      <c r="AH13" s="50"/>
      <c r="AI13" s="50"/>
      <c r="AJ13" s="50"/>
      <c r="AK13" s="50"/>
      <c r="AL13" s="50"/>
    </row>
    <row r="14" spans="1:43" x14ac:dyDescent="0.3">
      <c r="G14" s="46"/>
      <c r="O14" s="46"/>
      <c r="P14" s="46"/>
      <c r="Q14" s="46"/>
      <c r="R14" s="46"/>
      <c r="AF14" s="50"/>
      <c r="AG14" s="50"/>
      <c r="AH14" s="50"/>
      <c r="AI14" s="50"/>
      <c r="AJ14" s="50"/>
      <c r="AK14" s="50"/>
      <c r="AL14" s="50"/>
    </row>
  </sheetData>
  <mergeCells count="12">
    <mergeCell ref="AD5:AD6"/>
    <mergeCell ref="AE5:AE6"/>
    <mergeCell ref="AF5:AL5"/>
    <mergeCell ref="L5:O5"/>
    <mergeCell ref="P5:S5"/>
    <mergeCell ref="T5:U5"/>
    <mergeCell ref="V5:X5"/>
    <mergeCell ref="AC5:AC6"/>
    <mergeCell ref="E5:E6"/>
    <mergeCell ref="F5:G5"/>
    <mergeCell ref="H5:K5"/>
    <mergeCell ref="C2:E2"/>
  </mergeCells>
  <pageMargins left="0.25" right="0.25" top="0.75" bottom="0.75" header="0.3" footer="0.3"/>
  <pageSetup paperSize="122" scale="67"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9145-0E98-438E-82A7-9100ADD6A726}">
  <sheetPr>
    <pageSetUpPr fitToPage="1"/>
  </sheetPr>
  <dimension ref="A2:AM23"/>
  <sheetViews>
    <sheetView topLeftCell="A13" zoomScale="70" zoomScaleNormal="70" zoomScaleSheetLayoutView="50" workbookViewId="0">
      <selection activeCell="AE18" sqref="AE18"/>
    </sheetView>
  </sheetViews>
  <sheetFormatPr defaultColWidth="9.109375" defaultRowHeight="14.4" x14ac:dyDescent="0.3"/>
  <cols>
    <col min="1" max="1" width="9.109375" style="1"/>
    <col min="2" max="2" width="24" style="1" customWidth="1"/>
    <col min="3" max="3" width="45" style="1" customWidth="1"/>
    <col min="4" max="4" width="25" style="1" customWidth="1"/>
    <col min="5" max="5" width="35.44140625" style="1" customWidth="1"/>
    <col min="6" max="6" width="27" style="1" customWidth="1"/>
    <col min="7" max="7" width="17.109375" style="1" customWidth="1"/>
    <col min="8" max="8" width="20.33203125" style="1" customWidth="1"/>
    <col min="9" max="9" width="19.5546875" style="1" customWidth="1"/>
    <col min="10" max="10" width="22" style="1" customWidth="1"/>
    <col min="11" max="11" width="15.33203125" style="1" customWidth="1"/>
    <col min="12" max="12" width="16.33203125" style="1" customWidth="1"/>
    <col min="13" max="13" width="14.5546875" style="1" customWidth="1"/>
    <col min="14" max="14" width="17.88671875" style="1" customWidth="1"/>
    <col min="15" max="15" width="10" style="1" customWidth="1"/>
    <col min="16" max="16" width="10.33203125" style="1" customWidth="1"/>
    <col min="17" max="17" width="9.109375" style="1"/>
    <col min="18" max="18" width="12.88671875" style="1" customWidth="1"/>
    <col min="19" max="20" width="9.109375" style="1"/>
    <col min="21" max="21" width="18.33203125" style="1" customWidth="1"/>
    <col min="22" max="22" width="11.88671875" style="1" customWidth="1"/>
    <col min="23" max="23" width="12.109375" style="1" customWidth="1"/>
    <col min="24" max="24" width="17.5546875" style="1" customWidth="1"/>
    <col min="25" max="27" width="19.6640625" style="1" customWidth="1"/>
    <col min="28" max="28" width="19.33203125"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16384" width="9.109375" style="1"/>
  </cols>
  <sheetData>
    <row r="2" spans="1:39" ht="31.2" customHeight="1" x14ac:dyDescent="0.5">
      <c r="B2" s="225" t="s">
        <v>0</v>
      </c>
      <c r="C2" s="226" t="s">
        <v>265</v>
      </c>
      <c r="D2" s="226"/>
      <c r="E2" s="226"/>
      <c r="F2" s="224"/>
      <c r="G2" s="224"/>
      <c r="H2" s="4"/>
    </row>
    <row r="4" spans="1:39" x14ac:dyDescent="0.3">
      <c r="AB4" s="7"/>
      <c r="AC4" s="7"/>
      <c r="AD4" s="7"/>
      <c r="AE4" s="7"/>
      <c r="AF4" s="7"/>
      <c r="AG4" s="7"/>
      <c r="AH4" s="8"/>
    </row>
    <row r="5" spans="1:39" x14ac:dyDescent="0.3">
      <c r="G5" s="2"/>
      <c r="O5" s="9"/>
      <c r="P5" s="9"/>
      <c r="Q5" s="9"/>
      <c r="R5" s="9"/>
      <c r="AB5" s="7"/>
      <c r="AC5" s="7"/>
      <c r="AD5" s="7"/>
      <c r="AE5" s="7"/>
      <c r="AF5" s="7"/>
      <c r="AG5" s="7"/>
      <c r="AH5" s="8"/>
    </row>
    <row r="6" spans="1:39" ht="28.8" x14ac:dyDescent="0.3">
      <c r="A6" s="10" t="s">
        <v>1</v>
      </c>
      <c r="B6" s="10" t="s">
        <v>2</v>
      </c>
      <c r="C6" s="10" t="s">
        <v>3</v>
      </c>
      <c r="D6" s="11" t="s">
        <v>4</v>
      </c>
      <c r="E6" s="203" t="s">
        <v>5</v>
      </c>
      <c r="F6" s="205" t="s">
        <v>6</v>
      </c>
      <c r="G6" s="206"/>
      <c r="H6" s="205" t="s">
        <v>7</v>
      </c>
      <c r="I6" s="207"/>
      <c r="J6" s="207"/>
      <c r="K6" s="206"/>
      <c r="L6" s="205" t="s">
        <v>8</v>
      </c>
      <c r="M6" s="207"/>
      <c r="N6" s="207"/>
      <c r="O6" s="206"/>
      <c r="P6" s="208" t="s">
        <v>9</v>
      </c>
      <c r="Q6" s="209"/>
      <c r="R6" s="209"/>
      <c r="S6" s="210"/>
      <c r="T6" s="208" t="s">
        <v>10</v>
      </c>
      <c r="U6" s="210"/>
      <c r="V6" s="208" t="s">
        <v>11</v>
      </c>
      <c r="W6" s="209"/>
      <c r="X6" s="210"/>
      <c r="Y6" s="12" t="s">
        <v>12</v>
      </c>
      <c r="Z6" s="10" t="s">
        <v>13</v>
      </c>
      <c r="AA6" s="13" t="s">
        <v>14</v>
      </c>
      <c r="AB6" s="14" t="s">
        <v>15</v>
      </c>
      <c r="AC6" s="211" t="s">
        <v>16</v>
      </c>
      <c r="AD6" s="213" t="s">
        <v>17</v>
      </c>
      <c r="AE6" s="211" t="s">
        <v>18</v>
      </c>
      <c r="AF6" s="209" t="s">
        <v>19</v>
      </c>
      <c r="AG6" s="209"/>
      <c r="AH6" s="209"/>
      <c r="AI6" s="209"/>
      <c r="AJ6" s="209"/>
      <c r="AK6" s="209"/>
      <c r="AL6" s="210"/>
      <c r="AM6" s="15"/>
    </row>
    <row r="7" spans="1:39" ht="43.8" thickBot="1" x14ac:dyDescent="0.35">
      <c r="A7" s="6"/>
      <c r="B7" s="6"/>
      <c r="C7" s="6"/>
      <c r="D7" s="16"/>
      <c r="E7" s="204"/>
      <c r="F7" s="17" t="s">
        <v>20</v>
      </c>
      <c r="G7" s="18" t="s">
        <v>21</v>
      </c>
      <c r="H7" s="5" t="s">
        <v>7</v>
      </c>
      <c r="I7" s="5" t="s">
        <v>22</v>
      </c>
      <c r="J7" s="5" t="s">
        <v>23</v>
      </c>
      <c r="K7" s="6" t="s">
        <v>24</v>
      </c>
      <c r="L7" s="5" t="s">
        <v>8</v>
      </c>
      <c r="M7" s="5" t="s">
        <v>22</v>
      </c>
      <c r="N7" s="5" t="s">
        <v>23</v>
      </c>
      <c r="O7" s="6" t="s">
        <v>25</v>
      </c>
      <c r="P7" s="5" t="s">
        <v>26</v>
      </c>
      <c r="Q7" s="5" t="s">
        <v>27</v>
      </c>
      <c r="R7" s="5" t="s">
        <v>28</v>
      </c>
      <c r="S7" s="6" t="s">
        <v>29</v>
      </c>
      <c r="T7" s="5" t="s">
        <v>30</v>
      </c>
      <c r="U7" s="6" t="s">
        <v>31</v>
      </c>
      <c r="V7" s="19" t="s">
        <v>32</v>
      </c>
      <c r="W7" s="5" t="s">
        <v>33</v>
      </c>
      <c r="X7" s="6" t="s">
        <v>34</v>
      </c>
      <c r="Y7" s="20"/>
      <c r="Z7" s="6"/>
      <c r="AA7" s="6"/>
      <c r="AB7" s="21"/>
      <c r="AC7" s="212"/>
      <c r="AD7" s="214"/>
      <c r="AE7" s="212"/>
      <c r="AF7" s="5" t="s">
        <v>35</v>
      </c>
      <c r="AG7" s="5" t="s">
        <v>36</v>
      </c>
      <c r="AH7" s="5" t="s">
        <v>37</v>
      </c>
      <c r="AI7" s="5" t="s">
        <v>38</v>
      </c>
      <c r="AJ7" s="5" t="s">
        <v>39</v>
      </c>
      <c r="AK7" s="5" t="s">
        <v>40</v>
      </c>
      <c r="AL7" s="6" t="s">
        <v>41</v>
      </c>
      <c r="AM7" s="15"/>
    </row>
    <row r="8" spans="1:39" s="115" customFormat="1" ht="272.25" customHeight="1" thickTop="1" x14ac:dyDescent="0.3">
      <c r="A8" s="107" t="s">
        <v>85</v>
      </c>
      <c r="B8" s="100" t="s">
        <v>86</v>
      </c>
      <c r="C8" s="108" t="s">
        <v>87</v>
      </c>
      <c r="D8" s="109" t="s">
        <v>88</v>
      </c>
      <c r="E8" s="109" t="s">
        <v>89</v>
      </c>
      <c r="F8" s="110" t="s">
        <v>90</v>
      </c>
      <c r="G8" s="109"/>
      <c r="H8" s="111" t="s">
        <v>91</v>
      </c>
      <c r="I8" s="227"/>
      <c r="J8" s="227" t="s">
        <v>92</v>
      </c>
      <c r="K8" s="159">
        <v>6940</v>
      </c>
      <c r="L8" s="111"/>
      <c r="M8" s="107"/>
      <c r="N8" s="227" t="s">
        <v>92</v>
      </c>
      <c r="O8" s="160">
        <f>K8</f>
        <v>6940</v>
      </c>
      <c r="P8" s="111"/>
      <c r="Q8" s="111" t="s">
        <v>48</v>
      </c>
      <c r="R8" s="111"/>
      <c r="S8" s="109" t="s">
        <v>48</v>
      </c>
      <c r="T8" s="111" t="s">
        <v>49</v>
      </c>
      <c r="U8" s="109" t="s">
        <v>93</v>
      </c>
      <c r="V8" s="112" t="s">
        <v>94</v>
      </c>
      <c r="W8" s="111" t="s">
        <v>257</v>
      </c>
      <c r="X8" s="109"/>
      <c r="Y8" s="113" t="s">
        <v>95</v>
      </c>
      <c r="Z8" s="109" t="s">
        <v>96</v>
      </c>
      <c r="AA8" s="109" t="s">
        <v>97</v>
      </c>
      <c r="AB8" s="113"/>
      <c r="AC8" s="114" t="s">
        <v>56</v>
      </c>
      <c r="AD8" s="113" t="s">
        <v>98</v>
      </c>
      <c r="AE8" s="114" t="s">
        <v>253</v>
      </c>
      <c r="AF8" s="111" t="s">
        <v>73</v>
      </c>
      <c r="AG8" s="111" t="s">
        <v>99</v>
      </c>
      <c r="AH8" s="111" t="s">
        <v>59</v>
      </c>
      <c r="AI8" s="111" t="s">
        <v>59</v>
      </c>
      <c r="AJ8" s="111" t="s">
        <v>60</v>
      </c>
      <c r="AK8" s="111" t="s">
        <v>60</v>
      </c>
      <c r="AL8" s="109" t="s">
        <v>61</v>
      </c>
    </row>
    <row r="9" spans="1:39" s="115" customFormat="1" ht="228" customHeight="1" x14ac:dyDescent="0.3">
      <c r="A9" s="116">
        <v>2</v>
      </c>
      <c r="B9" s="117" t="s">
        <v>100</v>
      </c>
      <c r="C9" s="118" t="s">
        <v>101</v>
      </c>
      <c r="D9" s="119" t="s">
        <v>44</v>
      </c>
      <c r="E9" s="120" t="s">
        <v>102</v>
      </c>
      <c r="F9" s="121" t="s">
        <v>103</v>
      </c>
      <c r="G9" s="120" t="s">
        <v>104</v>
      </c>
      <c r="H9" s="122" t="s">
        <v>105</v>
      </c>
      <c r="I9" s="122" t="s">
        <v>106</v>
      </c>
      <c r="J9" s="122"/>
      <c r="K9" s="150"/>
      <c r="L9" s="157" t="s">
        <v>107</v>
      </c>
      <c r="M9" s="104" t="s">
        <v>108</v>
      </c>
      <c r="N9" s="122"/>
      <c r="O9" s="161"/>
      <c r="P9" s="122"/>
      <c r="Q9" s="122" t="s">
        <v>109</v>
      </c>
      <c r="R9" s="122" t="s">
        <v>110</v>
      </c>
      <c r="S9" s="120" t="s">
        <v>109</v>
      </c>
      <c r="T9" s="122" t="s">
        <v>49</v>
      </c>
      <c r="U9" s="120" t="s">
        <v>93</v>
      </c>
      <c r="V9" s="123" t="s">
        <v>111</v>
      </c>
      <c r="W9" s="104" t="s">
        <v>257</v>
      </c>
      <c r="X9" s="120"/>
      <c r="Y9" s="124" t="s">
        <v>112</v>
      </c>
      <c r="Z9" s="120" t="s">
        <v>113</v>
      </c>
      <c r="AA9" s="120" t="s">
        <v>114</v>
      </c>
      <c r="AB9" s="124" t="s">
        <v>115</v>
      </c>
      <c r="AC9" s="125" t="s">
        <v>56</v>
      </c>
      <c r="AD9" s="124" t="s">
        <v>116</v>
      </c>
      <c r="AE9" s="125" t="s">
        <v>254</v>
      </c>
      <c r="AF9" s="122" t="s">
        <v>59</v>
      </c>
      <c r="AG9" s="122" t="s">
        <v>99</v>
      </c>
      <c r="AH9" s="122" t="s">
        <v>58</v>
      </c>
      <c r="AI9" s="122" t="s">
        <v>60</v>
      </c>
      <c r="AJ9" s="122" t="s">
        <v>60</v>
      </c>
      <c r="AK9" s="122" t="s">
        <v>60</v>
      </c>
      <c r="AL9" s="120" t="s">
        <v>117</v>
      </c>
    </row>
    <row r="10" spans="1:39" s="115" customFormat="1" ht="228" customHeight="1" x14ac:dyDescent="0.3">
      <c r="A10" s="126">
        <v>3</v>
      </c>
      <c r="B10" s="102" t="s">
        <v>118</v>
      </c>
      <c r="C10" s="127" t="s">
        <v>119</v>
      </c>
      <c r="D10" s="128" t="s">
        <v>44</v>
      </c>
      <c r="E10" s="101" t="s">
        <v>120</v>
      </c>
      <c r="F10" s="129" t="s">
        <v>121</v>
      </c>
      <c r="G10" s="101" t="s">
        <v>104</v>
      </c>
      <c r="H10" s="104" t="s">
        <v>122</v>
      </c>
      <c r="I10" s="104" t="s">
        <v>106</v>
      </c>
      <c r="J10" s="104"/>
      <c r="K10" s="151"/>
      <c r="L10" s="104" t="s">
        <v>107</v>
      </c>
      <c r="M10" s="104"/>
      <c r="N10" s="104"/>
      <c r="O10" s="162"/>
      <c r="P10" s="104" t="s">
        <v>109</v>
      </c>
      <c r="Q10" s="104" t="s">
        <v>109</v>
      </c>
      <c r="R10" s="104"/>
      <c r="S10" s="101"/>
      <c r="T10" s="104" t="s">
        <v>49</v>
      </c>
      <c r="U10" s="101" t="s">
        <v>93</v>
      </c>
      <c r="V10" s="106" t="s">
        <v>123</v>
      </c>
      <c r="W10" s="104" t="s">
        <v>257</v>
      </c>
      <c r="X10" s="101"/>
      <c r="Y10" s="130" t="s">
        <v>124</v>
      </c>
      <c r="Z10" s="101" t="s">
        <v>125</v>
      </c>
      <c r="AA10" s="101" t="s">
        <v>126</v>
      </c>
      <c r="AB10" s="130" t="s">
        <v>127</v>
      </c>
      <c r="AC10" s="131" t="s">
        <v>56</v>
      </c>
      <c r="AD10" s="130" t="s">
        <v>128</v>
      </c>
      <c r="AE10" s="131" t="s">
        <v>255</v>
      </c>
      <c r="AF10" s="104" t="s">
        <v>59</v>
      </c>
      <c r="AG10" s="104" t="s">
        <v>99</v>
      </c>
      <c r="AH10" s="104" t="s">
        <v>58</v>
      </c>
      <c r="AI10" s="104" t="s">
        <v>59</v>
      </c>
      <c r="AJ10" s="104" t="s">
        <v>60</v>
      </c>
      <c r="AK10" s="104" t="s">
        <v>59</v>
      </c>
      <c r="AL10" s="101" t="s">
        <v>61</v>
      </c>
    </row>
    <row r="11" spans="1:39" s="115" customFormat="1" ht="72" x14ac:dyDescent="0.3">
      <c r="A11" s="126">
        <v>4</v>
      </c>
      <c r="B11" s="102" t="s">
        <v>129</v>
      </c>
      <c r="C11" s="127" t="s">
        <v>130</v>
      </c>
      <c r="D11" s="101" t="s">
        <v>88</v>
      </c>
      <c r="E11" s="101"/>
      <c r="F11" s="104" t="s">
        <v>131</v>
      </c>
      <c r="G11" s="101"/>
      <c r="H11" s="104" t="s">
        <v>132</v>
      </c>
      <c r="I11" s="104"/>
      <c r="J11" s="104"/>
      <c r="K11" s="151"/>
      <c r="L11" s="104"/>
      <c r="M11" s="126"/>
      <c r="N11" s="104"/>
      <c r="O11" s="162"/>
      <c r="P11" s="104"/>
      <c r="Q11" s="104" t="s">
        <v>48</v>
      </c>
      <c r="R11" s="104"/>
      <c r="S11" s="101" t="s">
        <v>48</v>
      </c>
      <c r="T11" s="104" t="s">
        <v>67</v>
      </c>
      <c r="U11" s="101" t="s">
        <v>50</v>
      </c>
      <c r="V11" s="106"/>
      <c r="W11" s="104" t="s">
        <v>257</v>
      </c>
      <c r="X11" s="101"/>
      <c r="Y11" s="130" t="s">
        <v>133</v>
      </c>
      <c r="Z11" s="101" t="s">
        <v>134</v>
      </c>
      <c r="AA11" s="101" t="s">
        <v>135</v>
      </c>
      <c r="AB11" s="130"/>
      <c r="AC11" s="131" t="s">
        <v>56</v>
      </c>
      <c r="AD11" s="130" t="s">
        <v>136</v>
      </c>
      <c r="AE11" s="131" t="s">
        <v>256</v>
      </c>
      <c r="AF11" s="104" t="s">
        <v>99</v>
      </c>
      <c r="AG11" s="104" t="s">
        <v>99</v>
      </c>
      <c r="AH11" s="104" t="s">
        <v>58</v>
      </c>
      <c r="AI11" s="104" t="s">
        <v>99</v>
      </c>
      <c r="AJ11" s="104" t="s">
        <v>60</v>
      </c>
      <c r="AK11" s="104" t="s">
        <v>59</v>
      </c>
      <c r="AL11" s="101" t="s">
        <v>56</v>
      </c>
    </row>
    <row r="12" spans="1:39" s="115" customFormat="1" ht="113.25" customHeight="1" x14ac:dyDescent="0.3">
      <c r="A12" s="126">
        <v>5</v>
      </c>
      <c r="B12" s="102" t="s">
        <v>137</v>
      </c>
      <c r="C12" s="127" t="s">
        <v>138</v>
      </c>
      <c r="D12" s="101" t="s">
        <v>139</v>
      </c>
      <c r="E12" s="101"/>
      <c r="F12" s="104"/>
      <c r="G12" s="101"/>
      <c r="H12" s="106"/>
      <c r="I12" s="104"/>
      <c r="J12" s="104"/>
      <c r="K12" s="151"/>
      <c r="L12" s="104"/>
      <c r="M12" s="126"/>
      <c r="N12" s="104"/>
      <c r="O12" s="162"/>
      <c r="P12" s="104"/>
      <c r="Q12" s="104"/>
      <c r="R12" s="104"/>
      <c r="S12" s="101"/>
      <c r="T12" s="104"/>
      <c r="U12" s="101"/>
      <c r="V12" s="106"/>
      <c r="W12" s="104"/>
      <c r="X12" s="101"/>
      <c r="Y12" s="130"/>
      <c r="Z12" s="101"/>
      <c r="AA12" s="101"/>
      <c r="AB12" s="130"/>
      <c r="AC12" s="131"/>
      <c r="AD12" s="130"/>
      <c r="AE12" s="131"/>
      <c r="AF12" s="104"/>
      <c r="AG12" s="104"/>
      <c r="AH12" s="104"/>
      <c r="AI12" s="104"/>
      <c r="AJ12" s="104"/>
      <c r="AK12" s="104"/>
      <c r="AL12" s="101"/>
    </row>
    <row r="13" spans="1:39" s="115" customFormat="1" ht="129.75" customHeight="1" x14ac:dyDescent="0.3">
      <c r="A13" s="132">
        <v>6</v>
      </c>
      <c r="B13" s="103" t="s">
        <v>140</v>
      </c>
      <c r="C13" s="133" t="s">
        <v>141</v>
      </c>
      <c r="D13" s="101" t="s">
        <v>88</v>
      </c>
      <c r="E13" s="101" t="s">
        <v>142</v>
      </c>
      <c r="F13" s="104" t="s">
        <v>143</v>
      </c>
      <c r="G13" s="101"/>
      <c r="H13" s="106" t="s">
        <v>144</v>
      </c>
      <c r="I13" s="104"/>
      <c r="J13" s="104"/>
      <c r="K13" s="151"/>
      <c r="L13" s="104"/>
      <c r="M13" s="126"/>
      <c r="N13" s="104"/>
      <c r="O13" s="162"/>
      <c r="P13" s="104"/>
      <c r="Q13" s="104" t="s">
        <v>48</v>
      </c>
      <c r="R13" s="104"/>
      <c r="S13" s="101" t="s">
        <v>48</v>
      </c>
      <c r="T13" s="104" t="s">
        <v>93</v>
      </c>
      <c r="U13" s="101" t="s">
        <v>145</v>
      </c>
      <c r="V13" s="106"/>
      <c r="W13" s="104" t="s">
        <v>257</v>
      </c>
      <c r="X13" s="101"/>
      <c r="Y13" s="130" t="s">
        <v>146</v>
      </c>
      <c r="Z13" s="101" t="s">
        <v>147</v>
      </c>
      <c r="AA13" s="101" t="s">
        <v>148</v>
      </c>
      <c r="AB13" s="130"/>
      <c r="AC13" s="131" t="s">
        <v>56</v>
      </c>
      <c r="AD13" s="130" t="s">
        <v>149</v>
      </c>
      <c r="AE13" s="125" t="s">
        <v>254</v>
      </c>
      <c r="AF13" s="104" t="s">
        <v>99</v>
      </c>
      <c r="AG13" s="104" t="s">
        <v>99</v>
      </c>
      <c r="AH13" s="104" t="s">
        <v>99</v>
      </c>
      <c r="AI13" s="104" t="s">
        <v>58</v>
      </c>
      <c r="AJ13" s="104" t="s">
        <v>59</v>
      </c>
      <c r="AK13" s="104" t="s">
        <v>59</v>
      </c>
      <c r="AL13" s="101" t="s">
        <v>150</v>
      </c>
    </row>
    <row r="14" spans="1:39" s="115" customFormat="1" ht="159" customHeight="1" x14ac:dyDescent="0.3">
      <c r="A14" s="132">
        <v>7</v>
      </c>
      <c r="B14" s="101" t="s">
        <v>151</v>
      </c>
      <c r="C14" s="101" t="s">
        <v>152</v>
      </c>
      <c r="D14" s="101" t="s">
        <v>88</v>
      </c>
      <c r="E14" s="101" t="s">
        <v>142</v>
      </c>
      <c r="F14" s="104" t="s">
        <v>143</v>
      </c>
      <c r="G14" s="101"/>
      <c r="H14" s="106" t="s">
        <v>153</v>
      </c>
      <c r="I14" s="104"/>
      <c r="J14" s="104"/>
      <c r="K14" s="151"/>
      <c r="L14" s="104" t="s">
        <v>154</v>
      </c>
      <c r="M14" s="104"/>
      <c r="N14" s="104"/>
      <c r="O14" s="162"/>
      <c r="P14" s="104"/>
      <c r="Q14" s="104" t="s">
        <v>48</v>
      </c>
      <c r="R14" s="104"/>
      <c r="S14" s="101" t="s">
        <v>48</v>
      </c>
      <c r="T14" s="104" t="s">
        <v>50</v>
      </c>
      <c r="U14" s="101" t="s">
        <v>155</v>
      </c>
      <c r="V14" s="106"/>
      <c r="W14" s="104" t="s">
        <v>257</v>
      </c>
      <c r="X14" s="101"/>
      <c r="Y14" s="130" t="s">
        <v>156</v>
      </c>
      <c r="Z14" s="101" t="s">
        <v>147</v>
      </c>
      <c r="AA14" s="101" t="s">
        <v>157</v>
      </c>
      <c r="AB14" s="130"/>
      <c r="AC14" s="131" t="s">
        <v>56</v>
      </c>
      <c r="AD14" s="130" t="s">
        <v>149</v>
      </c>
      <c r="AE14" s="125" t="s">
        <v>254</v>
      </c>
      <c r="AF14" s="104" t="s">
        <v>99</v>
      </c>
      <c r="AG14" s="104" t="s">
        <v>99</v>
      </c>
      <c r="AH14" s="104" t="s">
        <v>58</v>
      </c>
      <c r="AI14" s="104" t="s">
        <v>59</v>
      </c>
      <c r="AJ14" s="104" t="s">
        <v>59</v>
      </c>
      <c r="AK14" s="104" t="s">
        <v>58</v>
      </c>
      <c r="AL14" s="101" t="s">
        <v>158</v>
      </c>
    </row>
    <row r="15" spans="1:39" s="115" customFormat="1" ht="43.2" x14ac:dyDescent="0.3">
      <c r="A15" s="132">
        <v>8</v>
      </c>
      <c r="B15" s="101" t="s">
        <v>159</v>
      </c>
      <c r="C15" s="101" t="s">
        <v>160</v>
      </c>
      <c r="D15" s="101" t="s">
        <v>88</v>
      </c>
      <c r="E15" s="105" t="s">
        <v>161</v>
      </c>
      <c r="F15" s="104" t="s">
        <v>162</v>
      </c>
      <c r="G15" s="101" t="s">
        <v>163</v>
      </c>
      <c r="H15" s="106" t="s">
        <v>164</v>
      </c>
      <c r="I15" s="104"/>
      <c r="J15" s="104"/>
      <c r="K15" s="151"/>
      <c r="L15" s="106" t="s">
        <v>164</v>
      </c>
      <c r="M15" s="104"/>
      <c r="N15" s="104"/>
      <c r="O15" s="162"/>
      <c r="P15" s="104"/>
      <c r="Q15" s="104" t="s">
        <v>48</v>
      </c>
      <c r="R15" s="104"/>
      <c r="S15" s="101" t="s">
        <v>48</v>
      </c>
      <c r="T15" s="104" t="s">
        <v>67</v>
      </c>
      <c r="U15" s="101" t="s">
        <v>155</v>
      </c>
      <c r="V15" s="106"/>
      <c r="W15" s="104" t="s">
        <v>257</v>
      </c>
      <c r="X15" s="101"/>
      <c r="Y15" s="130" t="s">
        <v>165</v>
      </c>
      <c r="Z15" s="101" t="s">
        <v>147</v>
      </c>
      <c r="AA15" s="101" t="s">
        <v>166</v>
      </c>
      <c r="AB15" s="130"/>
      <c r="AC15" s="105" t="s">
        <v>56</v>
      </c>
      <c r="AD15" s="130" t="s">
        <v>149</v>
      </c>
      <c r="AE15" s="125" t="s">
        <v>254</v>
      </c>
      <c r="AF15" s="104" t="s">
        <v>99</v>
      </c>
      <c r="AG15" s="104" t="s">
        <v>58</v>
      </c>
      <c r="AH15" s="104" t="s">
        <v>59</v>
      </c>
      <c r="AI15" s="104" t="s">
        <v>59</v>
      </c>
      <c r="AJ15" s="104" t="s">
        <v>59</v>
      </c>
      <c r="AK15" s="104" t="s">
        <v>59</v>
      </c>
      <c r="AL15" s="101" t="s">
        <v>56</v>
      </c>
    </row>
    <row r="16" spans="1:39" s="115" customFormat="1" ht="101.25" customHeight="1" x14ac:dyDescent="0.3">
      <c r="A16" s="132">
        <v>9</v>
      </c>
      <c r="B16" s="101" t="s">
        <v>167</v>
      </c>
      <c r="C16" s="101" t="s">
        <v>168</v>
      </c>
      <c r="D16" s="101" t="s">
        <v>88</v>
      </c>
      <c r="E16" s="105" t="s">
        <v>169</v>
      </c>
      <c r="F16" s="104" t="s">
        <v>143</v>
      </c>
      <c r="G16" s="101"/>
      <c r="H16" s="106" t="s">
        <v>164</v>
      </c>
      <c r="I16" s="104"/>
      <c r="J16" s="104"/>
      <c r="K16" s="151"/>
      <c r="L16" s="106" t="s">
        <v>164</v>
      </c>
      <c r="M16" s="104"/>
      <c r="N16" s="104"/>
      <c r="O16" s="162"/>
      <c r="P16" s="104"/>
      <c r="Q16" s="104" t="s">
        <v>48</v>
      </c>
      <c r="R16" s="104"/>
      <c r="S16" s="101" t="s">
        <v>48</v>
      </c>
      <c r="T16" s="104" t="s">
        <v>67</v>
      </c>
      <c r="U16" s="101" t="s">
        <v>155</v>
      </c>
      <c r="V16" s="106"/>
      <c r="W16" s="104" t="s">
        <v>257</v>
      </c>
      <c r="X16" s="101"/>
      <c r="Y16" s="130" t="s">
        <v>165</v>
      </c>
      <c r="Z16" s="101" t="s">
        <v>147</v>
      </c>
      <c r="AA16" s="101" t="s">
        <v>166</v>
      </c>
      <c r="AB16" s="130"/>
      <c r="AC16" s="105" t="s">
        <v>56</v>
      </c>
      <c r="AD16" s="130" t="s">
        <v>149</v>
      </c>
      <c r="AE16" s="125" t="s">
        <v>254</v>
      </c>
      <c r="AF16" s="104" t="s">
        <v>99</v>
      </c>
      <c r="AG16" s="104" t="s">
        <v>58</v>
      </c>
      <c r="AH16" s="104" t="s">
        <v>59</v>
      </c>
      <c r="AI16" s="104" t="s">
        <v>59</v>
      </c>
      <c r="AJ16" s="104" t="s">
        <v>59</v>
      </c>
      <c r="AK16" s="104" t="s">
        <v>59</v>
      </c>
      <c r="AL16" s="101" t="s">
        <v>56</v>
      </c>
    </row>
    <row r="17" spans="1:38" s="115" customFormat="1" ht="94.5" customHeight="1" x14ac:dyDescent="0.3">
      <c r="A17" s="132">
        <v>10</v>
      </c>
      <c r="B17" s="101" t="s">
        <v>170</v>
      </c>
      <c r="C17" s="101" t="s">
        <v>171</v>
      </c>
      <c r="D17" s="101" t="s">
        <v>88</v>
      </c>
      <c r="E17" s="105" t="s">
        <v>172</v>
      </c>
      <c r="F17" s="104" t="s">
        <v>173</v>
      </c>
      <c r="G17" s="101"/>
      <c r="H17" s="104" t="s">
        <v>174</v>
      </c>
      <c r="I17" s="104"/>
      <c r="J17" s="104"/>
      <c r="K17" s="151"/>
      <c r="L17" s="104" t="s">
        <v>174</v>
      </c>
      <c r="M17" s="104"/>
      <c r="N17" s="104"/>
      <c r="O17" s="162"/>
      <c r="P17" s="104"/>
      <c r="Q17" s="104" t="s">
        <v>48</v>
      </c>
      <c r="R17" s="104"/>
      <c r="S17" s="101" t="s">
        <v>48</v>
      </c>
      <c r="T17" s="104" t="s">
        <v>93</v>
      </c>
      <c r="U17" s="101" t="s">
        <v>145</v>
      </c>
      <c r="V17" s="106"/>
      <c r="W17" s="104" t="s">
        <v>257</v>
      </c>
      <c r="X17" s="101"/>
      <c r="Y17" s="130" t="s">
        <v>146</v>
      </c>
      <c r="Z17" s="101" t="s">
        <v>147</v>
      </c>
      <c r="AA17" s="101" t="s">
        <v>175</v>
      </c>
      <c r="AB17" s="130"/>
      <c r="AC17" s="105" t="s">
        <v>56</v>
      </c>
      <c r="AD17" s="130" t="s">
        <v>149</v>
      </c>
      <c r="AE17" s="125" t="s">
        <v>254</v>
      </c>
      <c r="AF17" s="104" t="s">
        <v>99</v>
      </c>
      <c r="AG17" s="104" t="s">
        <v>99</v>
      </c>
      <c r="AH17" s="104" t="s">
        <v>99</v>
      </c>
      <c r="AI17" s="104" t="s">
        <v>99</v>
      </c>
      <c r="AJ17" s="104" t="s">
        <v>99</v>
      </c>
      <c r="AK17" s="104" t="s">
        <v>99</v>
      </c>
      <c r="AL17" s="101" t="s">
        <v>176</v>
      </c>
    </row>
    <row r="18" spans="1:38" s="115" customFormat="1" x14ac:dyDescent="0.3">
      <c r="A18" s="132"/>
      <c r="B18" s="134"/>
      <c r="C18" s="101"/>
      <c r="D18" s="101"/>
      <c r="E18" s="105"/>
      <c r="F18" s="104"/>
      <c r="G18" s="101"/>
      <c r="H18" s="104"/>
      <c r="I18" s="104"/>
      <c r="J18" s="104"/>
      <c r="K18" s="163">
        <f>SUM(K8:K17)</f>
        <v>6940</v>
      </c>
      <c r="L18" s="104"/>
      <c r="M18" s="104"/>
      <c r="N18" s="104"/>
      <c r="O18" s="163">
        <f>SUM(O8:O17)</f>
        <v>6940</v>
      </c>
      <c r="P18" s="104"/>
      <c r="Q18" s="104"/>
      <c r="R18" s="104"/>
      <c r="S18" s="101"/>
      <c r="T18" s="104"/>
      <c r="U18" s="101"/>
      <c r="V18" s="106"/>
      <c r="W18" s="104"/>
      <c r="X18" s="101"/>
      <c r="Y18" s="130"/>
      <c r="Z18" s="101"/>
      <c r="AA18" s="101"/>
      <c r="AB18" s="130"/>
      <c r="AC18" s="105"/>
      <c r="AD18" s="130"/>
      <c r="AE18" s="131"/>
      <c r="AF18" s="104"/>
      <c r="AG18" s="104"/>
      <c r="AH18" s="104"/>
      <c r="AI18" s="104"/>
      <c r="AJ18" s="104"/>
      <c r="AK18" s="104"/>
      <c r="AL18" s="101"/>
    </row>
    <row r="19" spans="1:38" s="115" customFormat="1" x14ac:dyDescent="0.3">
      <c r="A19" s="135"/>
      <c r="B19" s="101"/>
      <c r="C19" s="101"/>
      <c r="D19" s="101"/>
      <c r="E19" s="101"/>
      <c r="F19" s="104"/>
      <c r="G19" s="101"/>
      <c r="H19" s="104"/>
      <c r="I19" s="104"/>
      <c r="J19" s="104"/>
      <c r="K19" s="151"/>
      <c r="L19" s="104"/>
      <c r="M19" s="104"/>
      <c r="N19" s="104"/>
      <c r="O19" s="101"/>
      <c r="P19" s="104"/>
      <c r="Q19" s="104"/>
      <c r="R19" s="104"/>
      <c r="S19" s="101"/>
      <c r="T19" s="104"/>
      <c r="U19" s="101"/>
      <c r="V19" s="106"/>
      <c r="W19" s="104"/>
      <c r="X19" s="101"/>
      <c r="Y19" s="130"/>
      <c r="Z19" s="101"/>
      <c r="AA19" s="101"/>
      <c r="AB19" s="130"/>
      <c r="AC19" s="131"/>
      <c r="AD19" s="130"/>
      <c r="AE19" s="131"/>
      <c r="AF19" s="104"/>
      <c r="AG19" s="104"/>
      <c r="AH19" s="104"/>
      <c r="AI19" s="104"/>
      <c r="AJ19" s="104"/>
      <c r="AK19" s="104"/>
      <c r="AL19" s="101"/>
    </row>
    <row r="20" spans="1:38" s="115" customFormat="1" x14ac:dyDescent="0.3">
      <c r="A20" s="135"/>
      <c r="B20" s="101"/>
      <c r="C20" s="101"/>
      <c r="D20" s="101"/>
      <c r="E20" s="101"/>
      <c r="F20" s="104"/>
      <c r="G20" s="101"/>
      <c r="H20" s="104"/>
      <c r="I20" s="104"/>
      <c r="J20" s="104"/>
      <c r="K20" s="151"/>
      <c r="L20" s="104"/>
      <c r="M20" s="104"/>
      <c r="N20" s="104"/>
      <c r="O20" s="101"/>
      <c r="P20" s="104"/>
      <c r="Q20" s="104"/>
      <c r="R20" s="104"/>
      <c r="S20" s="101"/>
      <c r="T20" s="104"/>
      <c r="U20" s="101"/>
      <c r="V20" s="106"/>
      <c r="W20" s="104"/>
      <c r="X20" s="101"/>
      <c r="Y20" s="130"/>
      <c r="Z20" s="101"/>
      <c r="AA20" s="101"/>
      <c r="AB20" s="130"/>
      <c r="AC20" s="131"/>
      <c r="AD20" s="130"/>
      <c r="AE20" s="131"/>
      <c r="AF20" s="104"/>
      <c r="AG20" s="104"/>
      <c r="AH20" s="104"/>
      <c r="AI20" s="104"/>
      <c r="AJ20" s="104"/>
      <c r="AK20" s="104"/>
      <c r="AL20" s="101"/>
    </row>
    <row r="21" spans="1:38" s="115" customFormat="1" ht="15" thickBot="1" x14ac:dyDescent="0.35">
      <c r="A21" s="136"/>
      <c r="B21" s="137"/>
      <c r="C21" s="137"/>
      <c r="D21" s="137"/>
      <c r="E21" s="137"/>
      <c r="F21" s="138"/>
      <c r="G21" s="137"/>
      <c r="H21" s="138"/>
      <c r="I21" s="138"/>
      <c r="J21" s="138"/>
      <c r="K21" s="152"/>
      <c r="L21" s="138"/>
      <c r="M21" s="138"/>
      <c r="N21" s="138"/>
      <c r="O21" s="137"/>
      <c r="P21" s="138"/>
      <c r="Q21" s="138"/>
      <c r="R21" s="138"/>
      <c r="S21" s="137"/>
      <c r="T21" s="138"/>
      <c r="U21" s="137"/>
      <c r="V21" s="139"/>
      <c r="W21" s="138"/>
      <c r="X21" s="137"/>
      <c r="Y21" s="140"/>
      <c r="Z21" s="137"/>
      <c r="AA21" s="137"/>
      <c r="AB21" s="140"/>
      <c r="AC21" s="141"/>
      <c r="AD21" s="140"/>
      <c r="AE21" s="141"/>
      <c r="AF21" s="142"/>
      <c r="AG21" s="143"/>
      <c r="AH21" s="143"/>
      <c r="AI21" s="143"/>
      <c r="AJ21" s="143"/>
      <c r="AK21" s="143"/>
      <c r="AL21" s="144"/>
    </row>
    <row r="22" spans="1:38" s="115" customFormat="1" ht="15" thickTop="1" x14ac:dyDescent="0.3">
      <c r="Z22" s="145"/>
    </row>
    <row r="23" spans="1:38" s="115" customFormat="1" x14ac:dyDescent="0.3"/>
  </sheetData>
  <mergeCells count="12">
    <mergeCell ref="H6:K6"/>
    <mergeCell ref="L6:O6"/>
    <mergeCell ref="P6:S6"/>
    <mergeCell ref="AF6:AL6"/>
    <mergeCell ref="T6:U6"/>
    <mergeCell ref="V6:X6"/>
    <mergeCell ref="AC6:AC7"/>
    <mergeCell ref="AD6:AD7"/>
    <mergeCell ref="AE6:AE7"/>
    <mergeCell ref="C2:E2"/>
    <mergeCell ref="E6:E7"/>
    <mergeCell ref="F6:G6"/>
  </mergeCells>
  <pageMargins left="0.25" right="0.25" top="0.75" bottom="0.75" header="0.3" footer="0.3"/>
  <pageSetup paperSize="122" scale="6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A536-CB81-4085-89E2-095ABCF864AF}">
  <sheetPr>
    <pageSetUpPr fitToPage="1"/>
  </sheetPr>
  <dimension ref="A2:AM21"/>
  <sheetViews>
    <sheetView zoomScale="60" zoomScaleNormal="60" workbookViewId="0">
      <selection activeCell="B2" sqref="B2:E2"/>
    </sheetView>
  </sheetViews>
  <sheetFormatPr defaultColWidth="9.109375" defaultRowHeight="14.4" x14ac:dyDescent="0.3"/>
  <cols>
    <col min="1" max="1" width="9.109375" style="1"/>
    <col min="2" max="2" width="24.21875" style="1" customWidth="1"/>
    <col min="3" max="3" width="34" style="1" customWidth="1"/>
    <col min="4" max="4" width="36.44140625" style="1" customWidth="1"/>
    <col min="5" max="5" width="41.88671875" style="1" customWidth="1"/>
    <col min="6" max="6" width="27" style="1" customWidth="1"/>
    <col min="7" max="7" width="17.109375" style="1" customWidth="1"/>
    <col min="8" max="8" width="20.33203125" style="1" customWidth="1"/>
    <col min="9" max="9" width="19.5546875" style="1" customWidth="1"/>
    <col min="10" max="10" width="22" style="1" customWidth="1"/>
    <col min="11" max="11" width="15.33203125" style="1" customWidth="1"/>
    <col min="12" max="12" width="18.33203125" style="1" customWidth="1"/>
    <col min="13" max="13" width="14.5546875" style="1" customWidth="1"/>
    <col min="14" max="14" width="17.88671875" style="1" customWidth="1"/>
    <col min="15" max="15" width="11.88671875" style="1" customWidth="1"/>
    <col min="16" max="16" width="10.33203125" style="1" customWidth="1"/>
    <col min="17" max="17" width="9.109375" style="1"/>
    <col min="18" max="18" width="12.88671875" style="1" customWidth="1"/>
    <col min="19" max="21" width="9.109375" style="1"/>
    <col min="22" max="22" width="11.88671875" style="1" customWidth="1"/>
    <col min="23" max="24" width="17.5546875" style="1" customWidth="1"/>
    <col min="25" max="27" width="19.6640625" style="1" customWidth="1"/>
    <col min="28" max="28" width="12.33203125" style="1" customWidth="1"/>
    <col min="29" max="29" width="17.6640625" style="1" customWidth="1"/>
    <col min="30" max="30" width="19.88671875" style="1" customWidth="1"/>
    <col min="31" max="31" width="18.33203125" style="1" customWidth="1"/>
    <col min="32" max="32" width="14.109375" style="1" customWidth="1"/>
    <col min="33" max="33" width="13.88671875" style="1" customWidth="1"/>
    <col min="34" max="34" width="16.44140625" style="1" bestFit="1" customWidth="1"/>
    <col min="35" max="16384" width="9.109375" style="1"/>
  </cols>
  <sheetData>
    <row r="2" spans="1:39" ht="35.4" customHeight="1" x14ac:dyDescent="0.5">
      <c r="B2" s="225" t="s">
        <v>0</v>
      </c>
      <c r="C2" s="226" t="s">
        <v>266</v>
      </c>
      <c r="D2" s="226"/>
      <c r="E2" s="226"/>
      <c r="F2" s="224"/>
      <c r="G2" s="224"/>
      <c r="H2" s="4"/>
    </row>
    <row r="4" spans="1:39" x14ac:dyDescent="0.3">
      <c r="AB4" s="7"/>
      <c r="AC4" s="7"/>
      <c r="AD4" s="7"/>
      <c r="AE4" s="7"/>
      <c r="AF4" s="7"/>
      <c r="AG4" s="7"/>
      <c r="AH4" s="8"/>
    </row>
    <row r="5" spans="1:39" x14ac:dyDescent="0.3">
      <c r="G5" s="2"/>
      <c r="O5" s="9"/>
      <c r="P5" s="9"/>
      <c r="Q5" s="9"/>
      <c r="R5" s="9"/>
      <c r="AB5" s="7"/>
      <c r="AC5" s="7"/>
      <c r="AD5" s="7"/>
      <c r="AE5" s="7"/>
      <c r="AF5" s="7"/>
      <c r="AG5" s="7"/>
      <c r="AH5" s="8"/>
    </row>
    <row r="6" spans="1:39" ht="29.4" thickBot="1" x14ac:dyDescent="0.35">
      <c r="A6" s="10" t="s">
        <v>1</v>
      </c>
      <c r="B6" s="10" t="s">
        <v>2</v>
      </c>
      <c r="C6" s="10" t="s">
        <v>3</v>
      </c>
      <c r="D6" s="11" t="s">
        <v>4</v>
      </c>
      <c r="E6" s="203" t="s">
        <v>5</v>
      </c>
      <c r="F6" s="215" t="s">
        <v>6</v>
      </c>
      <c r="G6" s="216"/>
      <c r="H6" s="205" t="s">
        <v>7</v>
      </c>
      <c r="I6" s="207"/>
      <c r="J6" s="207"/>
      <c r="K6" s="206"/>
      <c r="L6" s="205" t="s">
        <v>8</v>
      </c>
      <c r="M6" s="207"/>
      <c r="N6" s="207"/>
      <c r="O6" s="206"/>
      <c r="P6" s="208" t="s">
        <v>9</v>
      </c>
      <c r="Q6" s="209"/>
      <c r="R6" s="209"/>
      <c r="S6" s="210"/>
      <c r="T6" s="208" t="s">
        <v>10</v>
      </c>
      <c r="U6" s="210"/>
      <c r="V6" s="208" t="s">
        <v>11</v>
      </c>
      <c r="W6" s="209"/>
      <c r="X6" s="210"/>
      <c r="Y6" s="12" t="s">
        <v>12</v>
      </c>
      <c r="Z6" s="10" t="s">
        <v>13</v>
      </c>
      <c r="AA6" s="13" t="s">
        <v>14</v>
      </c>
      <c r="AB6" s="14" t="s">
        <v>15</v>
      </c>
      <c r="AC6" s="211" t="s">
        <v>16</v>
      </c>
      <c r="AD6" s="213" t="s">
        <v>17</v>
      </c>
      <c r="AE6" s="211" t="s">
        <v>18</v>
      </c>
      <c r="AF6" s="209" t="s">
        <v>19</v>
      </c>
      <c r="AG6" s="209"/>
      <c r="AH6" s="209"/>
      <c r="AI6" s="209"/>
      <c r="AJ6" s="209"/>
      <c r="AK6" s="209"/>
      <c r="AL6" s="210"/>
      <c r="AM6" s="15"/>
    </row>
    <row r="7" spans="1:39" ht="43.8" thickBot="1" x14ac:dyDescent="0.35">
      <c r="A7" s="6"/>
      <c r="B7" s="6"/>
      <c r="C7" s="6"/>
      <c r="D7" s="16"/>
      <c r="E7" s="204"/>
      <c r="F7" s="17" t="s">
        <v>20</v>
      </c>
      <c r="G7" s="18" t="s">
        <v>21</v>
      </c>
      <c r="H7" s="5" t="s">
        <v>7</v>
      </c>
      <c r="I7" s="5" t="s">
        <v>22</v>
      </c>
      <c r="J7" s="5" t="s">
        <v>23</v>
      </c>
      <c r="K7" s="6" t="s">
        <v>24</v>
      </c>
      <c r="L7" s="5" t="s">
        <v>8</v>
      </c>
      <c r="M7" s="5" t="s">
        <v>22</v>
      </c>
      <c r="N7" s="5" t="s">
        <v>23</v>
      </c>
      <c r="O7" s="6" t="s">
        <v>25</v>
      </c>
      <c r="P7" s="5" t="s">
        <v>26</v>
      </c>
      <c r="Q7" s="5" t="s">
        <v>27</v>
      </c>
      <c r="R7" s="5" t="s">
        <v>28</v>
      </c>
      <c r="S7" s="6" t="s">
        <v>29</v>
      </c>
      <c r="T7" s="5" t="s">
        <v>30</v>
      </c>
      <c r="U7" s="6" t="s">
        <v>31</v>
      </c>
      <c r="V7" s="19" t="s">
        <v>32</v>
      </c>
      <c r="W7" s="5" t="s">
        <v>33</v>
      </c>
      <c r="X7" s="6" t="s">
        <v>34</v>
      </c>
      <c r="Y7" s="20"/>
      <c r="Z7" s="6"/>
      <c r="AA7" s="6"/>
      <c r="AB7" s="21"/>
      <c r="AC7" s="212"/>
      <c r="AD7" s="214"/>
      <c r="AE7" s="212"/>
      <c r="AF7" s="5" t="s">
        <v>35</v>
      </c>
      <c r="AG7" s="5" t="s">
        <v>36</v>
      </c>
      <c r="AH7" s="5" t="s">
        <v>37</v>
      </c>
      <c r="AI7" s="5" t="s">
        <v>38</v>
      </c>
      <c r="AJ7" s="5" t="s">
        <v>39</v>
      </c>
      <c r="AK7" s="5" t="s">
        <v>40</v>
      </c>
      <c r="AL7" s="6" t="s">
        <v>41</v>
      </c>
      <c r="AM7" s="15"/>
    </row>
    <row r="8" spans="1:39" s="115" customFormat="1" ht="174.75" customHeight="1" thickTop="1" x14ac:dyDescent="0.3">
      <c r="A8" s="173" t="s">
        <v>85</v>
      </c>
      <c r="B8" s="109" t="s">
        <v>177</v>
      </c>
      <c r="C8" s="109" t="s">
        <v>178</v>
      </c>
      <c r="D8" s="174" t="s">
        <v>179</v>
      </c>
      <c r="E8" s="175" t="s">
        <v>180</v>
      </c>
      <c r="F8" s="176" t="s">
        <v>181</v>
      </c>
      <c r="G8" s="109" t="s">
        <v>182</v>
      </c>
      <c r="H8" s="71" t="s">
        <v>183</v>
      </c>
      <c r="I8" s="107"/>
      <c r="J8" s="107" t="s">
        <v>184</v>
      </c>
      <c r="K8" s="160">
        <f>3748+1263+9483</f>
        <v>14494</v>
      </c>
      <c r="L8" s="111"/>
      <c r="M8" s="111"/>
      <c r="N8" s="111"/>
      <c r="O8" s="160">
        <f>K8+9483</f>
        <v>23977</v>
      </c>
      <c r="P8" s="111"/>
      <c r="Q8" s="111" t="s">
        <v>48</v>
      </c>
      <c r="R8" s="111"/>
      <c r="S8" s="109" t="s">
        <v>48</v>
      </c>
      <c r="T8" s="111" t="s">
        <v>49</v>
      </c>
      <c r="U8" s="109" t="s">
        <v>50</v>
      </c>
      <c r="V8" s="112"/>
      <c r="W8" s="111" t="s">
        <v>260</v>
      </c>
      <c r="X8" s="109"/>
      <c r="Y8" s="175" t="s">
        <v>185</v>
      </c>
      <c r="Z8" s="189" t="s">
        <v>186</v>
      </c>
      <c r="AA8" s="190" t="s">
        <v>187</v>
      </c>
      <c r="AB8" s="113" t="s">
        <v>188</v>
      </c>
      <c r="AC8" s="175" t="s">
        <v>56</v>
      </c>
      <c r="AD8" s="113" t="s">
        <v>189</v>
      </c>
      <c r="AE8" s="114" t="s">
        <v>256</v>
      </c>
      <c r="AF8" s="111" t="s">
        <v>58</v>
      </c>
      <c r="AG8" s="111" t="s">
        <v>99</v>
      </c>
      <c r="AH8" s="111" t="s">
        <v>58</v>
      </c>
      <c r="AI8" s="111" t="s">
        <v>59</v>
      </c>
      <c r="AJ8" s="111" t="s">
        <v>60</v>
      </c>
      <c r="AK8" s="111" t="s">
        <v>59</v>
      </c>
      <c r="AL8" s="109" t="s">
        <v>117</v>
      </c>
    </row>
    <row r="9" spans="1:39" s="115" customFormat="1" ht="142.5" customHeight="1" thickBot="1" x14ac:dyDescent="0.35">
      <c r="A9" s="177" t="s">
        <v>190</v>
      </c>
      <c r="B9" s="101" t="s">
        <v>191</v>
      </c>
      <c r="C9" s="101" t="s">
        <v>192</v>
      </c>
      <c r="D9" s="105" t="s">
        <v>193</v>
      </c>
      <c r="E9" s="105" t="s">
        <v>194</v>
      </c>
      <c r="F9" s="129" t="s">
        <v>195</v>
      </c>
      <c r="G9" s="178" t="s">
        <v>195</v>
      </c>
      <c r="H9" s="90" t="s">
        <v>196</v>
      </c>
      <c r="I9" s="126"/>
      <c r="J9" s="104"/>
      <c r="K9" s="151"/>
      <c r="L9" s="104"/>
      <c r="M9" s="104"/>
      <c r="N9" s="104"/>
      <c r="O9" s="179"/>
      <c r="P9" s="104"/>
      <c r="Q9" s="104" t="s">
        <v>48</v>
      </c>
      <c r="R9" s="104"/>
      <c r="S9" s="101" t="s">
        <v>48</v>
      </c>
      <c r="T9" s="104" t="s">
        <v>93</v>
      </c>
      <c r="U9" s="101" t="s">
        <v>50</v>
      </c>
      <c r="V9" s="106"/>
      <c r="W9" s="104"/>
      <c r="X9" s="101"/>
      <c r="Y9" s="105" t="s">
        <v>165</v>
      </c>
      <c r="Z9" s="120" t="s">
        <v>186</v>
      </c>
      <c r="AA9" s="120" t="s">
        <v>187</v>
      </c>
      <c r="AB9" s="130"/>
      <c r="AC9" s="105" t="s">
        <v>56</v>
      </c>
      <c r="AD9" s="130" t="s">
        <v>197</v>
      </c>
      <c r="AE9" s="131" t="s">
        <v>256</v>
      </c>
      <c r="AF9" s="104" t="s">
        <v>99</v>
      </c>
      <c r="AG9" s="104" t="s">
        <v>99</v>
      </c>
      <c r="AH9" s="104" t="s">
        <v>58</v>
      </c>
      <c r="AI9" s="104" t="s">
        <v>99</v>
      </c>
      <c r="AJ9" s="104" t="s">
        <v>60</v>
      </c>
      <c r="AK9" s="104" t="s">
        <v>59</v>
      </c>
      <c r="AL9" s="101" t="s">
        <v>198</v>
      </c>
    </row>
    <row r="10" spans="1:39" s="115" customFormat="1" ht="409.5" customHeight="1" thickTop="1" x14ac:dyDescent="0.3">
      <c r="A10" s="180">
        <v>3</v>
      </c>
      <c r="B10" s="181" t="s">
        <v>199</v>
      </c>
      <c r="C10" s="182" t="s">
        <v>200</v>
      </c>
      <c r="D10" s="149" t="s">
        <v>201</v>
      </c>
      <c r="E10" s="183" t="s">
        <v>202</v>
      </c>
      <c r="F10" s="149" t="s">
        <v>203</v>
      </c>
      <c r="G10" s="109"/>
      <c r="H10" s="111" t="s">
        <v>204</v>
      </c>
      <c r="I10" s="111" t="s">
        <v>205</v>
      </c>
      <c r="J10" s="111"/>
      <c r="K10" s="184"/>
      <c r="L10" s="111" t="s">
        <v>206</v>
      </c>
      <c r="M10" s="111" t="s">
        <v>207</v>
      </c>
      <c r="N10" s="111"/>
      <c r="O10" s="185"/>
      <c r="P10" s="111"/>
      <c r="Q10" s="111" t="s">
        <v>48</v>
      </c>
      <c r="R10" s="111"/>
      <c r="S10" s="109" t="s">
        <v>48</v>
      </c>
      <c r="T10" s="186" t="s">
        <v>93</v>
      </c>
      <c r="U10" s="187" t="s">
        <v>155</v>
      </c>
      <c r="V10" s="112"/>
      <c r="W10" s="111" t="s">
        <v>258</v>
      </c>
      <c r="X10" s="109" t="s">
        <v>208</v>
      </c>
      <c r="Y10" s="175" t="s">
        <v>209</v>
      </c>
      <c r="Z10" s="109" t="s">
        <v>210</v>
      </c>
      <c r="AA10" s="109" t="s">
        <v>211</v>
      </c>
      <c r="AB10" s="188" t="s">
        <v>212</v>
      </c>
      <c r="AC10" s="183" t="s">
        <v>213</v>
      </c>
      <c r="AD10" s="113" t="s">
        <v>214</v>
      </c>
      <c r="AE10" s="114" t="s">
        <v>259</v>
      </c>
      <c r="AF10" s="111" t="s">
        <v>72</v>
      </c>
      <c r="AG10" s="111" t="s">
        <v>73</v>
      </c>
      <c r="AH10" s="111" t="s">
        <v>72</v>
      </c>
      <c r="AI10" s="111" t="s">
        <v>215</v>
      </c>
      <c r="AJ10" s="111"/>
      <c r="AK10" s="111"/>
      <c r="AL10" s="109" t="s">
        <v>176</v>
      </c>
    </row>
    <row r="11" spans="1:39" x14ac:dyDescent="0.3">
      <c r="A11" s="22"/>
      <c r="B11" s="27"/>
      <c r="C11" s="27"/>
      <c r="D11" s="27"/>
      <c r="E11" s="27"/>
      <c r="F11" s="24"/>
      <c r="G11" s="23"/>
      <c r="H11" s="24"/>
      <c r="I11" s="24"/>
      <c r="J11" s="24"/>
      <c r="K11" s="167">
        <f>SUM(K8:K10)</f>
        <v>14494</v>
      </c>
      <c r="L11" s="168"/>
      <c r="M11" s="168"/>
      <c r="N11" s="168"/>
      <c r="O11" s="167">
        <f>SUM(O8:O10)</f>
        <v>23977</v>
      </c>
      <c r="P11" s="24"/>
      <c r="Q11" s="24"/>
      <c r="R11" s="24"/>
      <c r="S11" s="23"/>
      <c r="T11" s="24"/>
      <c r="U11" s="23"/>
      <c r="V11" s="45"/>
      <c r="W11" s="24"/>
      <c r="X11" s="23"/>
      <c r="Y11" s="27"/>
      <c r="Z11" s="23"/>
      <c r="AA11" s="23"/>
      <c r="AB11" s="44"/>
      <c r="AC11" s="27"/>
      <c r="AD11" s="44"/>
      <c r="AE11" s="31"/>
      <c r="AF11" s="24"/>
      <c r="AG11" s="24"/>
      <c r="AH11" s="24"/>
      <c r="AI11" s="24"/>
      <c r="AJ11" s="24"/>
      <c r="AK11" s="24"/>
      <c r="AL11" s="23"/>
      <c r="AM11" s="7"/>
    </row>
    <row r="12" spans="1:39" x14ac:dyDescent="0.3">
      <c r="A12" s="22"/>
      <c r="B12" s="27"/>
      <c r="C12" s="27"/>
      <c r="D12" s="27"/>
      <c r="E12" s="27"/>
      <c r="F12" s="24"/>
      <c r="G12" s="23"/>
      <c r="H12" s="24"/>
      <c r="I12" s="24"/>
      <c r="J12" s="24"/>
      <c r="K12" s="167"/>
      <c r="L12" s="168"/>
      <c r="M12" s="168"/>
      <c r="N12" s="168"/>
      <c r="O12" s="167"/>
      <c r="P12" s="24"/>
      <c r="Q12" s="24"/>
      <c r="R12" s="24"/>
      <c r="S12" s="23"/>
      <c r="T12" s="24"/>
      <c r="U12" s="23"/>
      <c r="V12" s="45"/>
      <c r="W12" s="24"/>
      <c r="X12" s="23"/>
      <c r="Y12" s="27"/>
      <c r="Z12" s="23"/>
      <c r="AA12" s="23"/>
      <c r="AB12" s="44"/>
      <c r="AC12" s="27"/>
      <c r="AD12" s="44"/>
      <c r="AE12" s="31"/>
      <c r="AF12" s="24"/>
      <c r="AG12" s="24"/>
      <c r="AH12" s="24"/>
      <c r="AI12" s="24"/>
      <c r="AJ12" s="24"/>
      <c r="AK12" s="24"/>
      <c r="AL12" s="23"/>
      <c r="AM12" s="7"/>
    </row>
    <row r="13" spans="1:39" x14ac:dyDescent="0.3">
      <c r="A13" s="22"/>
      <c r="B13" s="27"/>
      <c r="C13" s="27"/>
      <c r="D13" s="27"/>
      <c r="E13" s="27"/>
      <c r="F13" s="24"/>
      <c r="G13" s="23"/>
      <c r="H13" s="24"/>
      <c r="I13" s="24"/>
      <c r="J13" s="24"/>
      <c r="K13" s="23"/>
      <c r="L13" s="24"/>
      <c r="M13" s="24"/>
      <c r="N13" s="24"/>
      <c r="O13" s="23"/>
      <c r="P13" s="24"/>
      <c r="Q13" s="24"/>
      <c r="R13" s="24"/>
      <c r="S13" s="23"/>
      <c r="T13" s="24"/>
      <c r="U13" s="23"/>
      <c r="V13" s="45"/>
      <c r="W13" s="24"/>
      <c r="X13" s="23"/>
      <c r="Y13" s="27"/>
      <c r="Z13" s="23"/>
      <c r="AA13" s="23"/>
      <c r="AB13" s="44"/>
      <c r="AC13" s="27"/>
      <c r="AD13" s="44"/>
      <c r="AE13" s="31"/>
      <c r="AF13" s="24"/>
      <c r="AG13" s="24"/>
      <c r="AH13" s="24"/>
      <c r="AI13" s="24"/>
      <c r="AJ13" s="24"/>
      <c r="AK13" s="24"/>
      <c r="AL13" s="23"/>
      <c r="AM13" s="7"/>
    </row>
    <row r="14" spans="1:39" x14ac:dyDescent="0.3">
      <c r="A14" s="32"/>
      <c r="B14" s="33"/>
      <c r="C14" s="33"/>
      <c r="D14" s="33"/>
      <c r="E14" s="33"/>
      <c r="F14" s="28"/>
      <c r="G14" s="26"/>
      <c r="H14" s="28"/>
      <c r="I14" s="28"/>
      <c r="J14" s="28"/>
      <c r="K14" s="26"/>
      <c r="L14" s="28"/>
      <c r="M14" s="28"/>
      <c r="N14" s="28"/>
      <c r="O14" s="26"/>
      <c r="P14" s="28"/>
      <c r="Q14" s="28"/>
      <c r="R14" s="28"/>
      <c r="S14" s="26"/>
      <c r="T14" s="28"/>
      <c r="U14" s="26"/>
      <c r="V14" s="29"/>
      <c r="W14" s="28"/>
      <c r="X14" s="26"/>
      <c r="Y14" s="33"/>
      <c r="Z14" s="26"/>
      <c r="AA14" s="26"/>
      <c r="AB14" s="30"/>
      <c r="AC14" s="33"/>
      <c r="AD14" s="30"/>
      <c r="AE14" s="25"/>
      <c r="AF14" s="24"/>
      <c r="AG14" s="24"/>
      <c r="AH14" s="24"/>
      <c r="AI14" s="24"/>
      <c r="AJ14" s="24"/>
      <c r="AK14" s="24"/>
      <c r="AL14" s="23"/>
    </row>
    <row r="15" spans="1:39" x14ac:dyDescent="0.3">
      <c r="A15" s="32"/>
      <c r="B15" s="33"/>
      <c r="C15" s="33"/>
      <c r="D15" s="33"/>
      <c r="E15" s="33"/>
      <c r="F15" s="28"/>
      <c r="G15" s="26"/>
      <c r="H15" s="28"/>
      <c r="I15" s="28"/>
      <c r="J15" s="28"/>
      <c r="K15" s="26"/>
      <c r="L15" s="28"/>
      <c r="M15" s="28"/>
      <c r="N15" s="28"/>
      <c r="O15" s="26"/>
      <c r="P15" s="28"/>
      <c r="Q15" s="28"/>
      <c r="R15" s="28"/>
      <c r="S15" s="26"/>
      <c r="T15" s="28"/>
      <c r="U15" s="26"/>
      <c r="V15" s="29"/>
      <c r="W15" s="28"/>
      <c r="X15" s="26"/>
      <c r="Y15" s="33"/>
      <c r="Z15" s="26"/>
      <c r="AA15" s="26"/>
      <c r="AB15" s="30"/>
      <c r="AC15" s="33"/>
      <c r="AD15" s="30"/>
      <c r="AE15" s="25"/>
      <c r="AF15" s="24"/>
      <c r="AG15" s="24"/>
      <c r="AH15" s="24"/>
      <c r="AI15" s="24"/>
      <c r="AJ15" s="24"/>
      <c r="AK15" s="24"/>
      <c r="AL15" s="23"/>
    </row>
    <row r="16" spans="1:39" x14ac:dyDescent="0.3">
      <c r="A16" s="32"/>
      <c r="B16" s="33"/>
      <c r="C16" s="33"/>
      <c r="D16" s="33"/>
      <c r="E16" s="33"/>
      <c r="F16" s="28"/>
      <c r="G16" s="26"/>
      <c r="H16" s="28"/>
      <c r="I16" s="28"/>
      <c r="J16" s="28"/>
      <c r="K16" s="26"/>
      <c r="L16" s="28"/>
      <c r="M16" s="28"/>
      <c r="N16" s="28"/>
      <c r="O16" s="26"/>
      <c r="P16" s="28"/>
      <c r="Q16" s="28"/>
      <c r="R16" s="28"/>
      <c r="S16" s="26"/>
      <c r="T16" s="28"/>
      <c r="U16" s="26"/>
      <c r="V16" s="29"/>
      <c r="W16" s="28"/>
      <c r="X16" s="26"/>
      <c r="Y16" s="33"/>
      <c r="Z16" s="26"/>
      <c r="AA16" s="26"/>
      <c r="AB16" s="30"/>
      <c r="AC16" s="33"/>
      <c r="AD16" s="30"/>
      <c r="AE16" s="25"/>
      <c r="AF16" s="24"/>
      <c r="AG16" s="24"/>
      <c r="AH16" s="24"/>
      <c r="AI16" s="24"/>
      <c r="AJ16" s="24"/>
      <c r="AK16" s="24"/>
      <c r="AL16" s="23"/>
    </row>
    <row r="17" spans="1:38" x14ac:dyDescent="0.3">
      <c r="A17" s="32"/>
      <c r="B17" s="33"/>
      <c r="C17" s="33"/>
      <c r="D17" s="33"/>
      <c r="E17" s="33"/>
      <c r="F17" s="28"/>
      <c r="G17" s="26"/>
      <c r="H17" s="28"/>
      <c r="I17" s="28"/>
      <c r="J17" s="28"/>
      <c r="K17" s="26"/>
      <c r="L17" s="28"/>
      <c r="M17" s="28"/>
      <c r="N17" s="28"/>
      <c r="O17" s="26"/>
      <c r="P17" s="28"/>
      <c r="Q17" s="28"/>
      <c r="R17" s="28"/>
      <c r="S17" s="26"/>
      <c r="T17" s="28"/>
      <c r="U17" s="26"/>
      <c r="V17" s="29"/>
      <c r="W17" s="28"/>
      <c r="X17" s="26"/>
      <c r="Y17" s="33"/>
      <c r="Z17" s="26"/>
      <c r="AA17" s="26"/>
      <c r="AB17" s="30"/>
      <c r="AC17" s="33"/>
      <c r="AD17" s="30"/>
      <c r="AE17" s="25"/>
      <c r="AF17" s="24"/>
      <c r="AG17" s="24"/>
      <c r="AH17" s="24"/>
      <c r="AI17" s="24"/>
      <c r="AJ17" s="24"/>
      <c r="AK17" s="24"/>
      <c r="AL17" s="23"/>
    </row>
    <row r="18" spans="1:38" x14ac:dyDescent="0.3">
      <c r="A18" s="34"/>
      <c r="B18" s="26"/>
      <c r="C18" s="26"/>
      <c r="D18" s="26"/>
      <c r="E18" s="26"/>
      <c r="F18" s="28"/>
      <c r="G18" s="26"/>
      <c r="H18" s="28"/>
      <c r="I18" s="28"/>
      <c r="J18" s="28"/>
      <c r="K18" s="26"/>
      <c r="L18" s="28"/>
      <c r="M18" s="28"/>
      <c r="N18" s="28"/>
      <c r="O18" s="26"/>
      <c r="P18" s="28"/>
      <c r="Q18" s="28"/>
      <c r="R18" s="28"/>
      <c r="S18" s="26"/>
      <c r="T18" s="28"/>
      <c r="U18" s="26"/>
      <c r="V18" s="29"/>
      <c r="W18" s="28"/>
      <c r="X18" s="26"/>
      <c r="Y18" s="30"/>
      <c r="Z18" s="26"/>
      <c r="AA18" s="26"/>
      <c r="AB18" s="30"/>
      <c r="AC18" s="25"/>
      <c r="AD18" s="30"/>
      <c r="AE18" s="25"/>
      <c r="AF18" s="24"/>
      <c r="AG18" s="24"/>
      <c r="AH18" s="24"/>
      <c r="AI18" s="24"/>
      <c r="AJ18" s="24"/>
      <c r="AK18" s="24"/>
      <c r="AL18" s="23"/>
    </row>
    <row r="19" spans="1:38" x14ac:dyDescent="0.3">
      <c r="A19" s="34"/>
      <c r="B19" s="26"/>
      <c r="C19" s="26"/>
      <c r="D19" s="26"/>
      <c r="E19" s="26"/>
      <c r="F19" s="28"/>
      <c r="G19" s="26"/>
      <c r="H19" s="28"/>
      <c r="I19" s="28"/>
      <c r="J19" s="28"/>
      <c r="K19" s="26"/>
      <c r="L19" s="28"/>
      <c r="M19" s="28"/>
      <c r="N19" s="28"/>
      <c r="O19" s="26"/>
      <c r="P19" s="28"/>
      <c r="Q19" s="28"/>
      <c r="R19" s="28"/>
      <c r="S19" s="26"/>
      <c r="T19" s="28"/>
      <c r="U19" s="26"/>
      <c r="V19" s="29"/>
      <c r="W19" s="28"/>
      <c r="X19" s="26"/>
      <c r="Y19" s="30"/>
      <c r="Z19" s="26"/>
      <c r="AA19" s="26"/>
      <c r="AB19" s="30"/>
      <c r="AC19" s="25"/>
      <c r="AD19" s="30"/>
      <c r="AE19" s="25"/>
      <c r="AF19" s="24"/>
      <c r="AG19" s="24"/>
      <c r="AH19" s="24"/>
      <c r="AI19" s="24"/>
      <c r="AJ19" s="24"/>
      <c r="AK19" s="24"/>
      <c r="AL19" s="23"/>
    </row>
    <row r="20" spans="1:38" x14ac:dyDescent="0.3">
      <c r="A20" s="35"/>
      <c r="B20" s="36"/>
      <c r="C20" s="36"/>
      <c r="D20" s="36"/>
      <c r="E20" s="36"/>
      <c r="F20" s="37"/>
      <c r="G20" s="36"/>
      <c r="H20" s="37"/>
      <c r="I20" s="37"/>
      <c r="J20" s="37"/>
      <c r="K20" s="36"/>
      <c r="L20" s="37"/>
      <c r="M20" s="37"/>
      <c r="N20" s="37"/>
      <c r="O20" s="36"/>
      <c r="P20" s="37"/>
      <c r="Q20" s="37"/>
      <c r="R20" s="37"/>
      <c r="S20" s="36"/>
      <c r="T20" s="37"/>
      <c r="U20" s="36"/>
      <c r="V20" s="38"/>
      <c r="W20" s="37"/>
      <c r="X20" s="36"/>
      <c r="Y20" s="39"/>
      <c r="Z20" s="36"/>
      <c r="AA20" s="36"/>
      <c r="AB20" s="39"/>
      <c r="AC20" s="40"/>
      <c r="AD20" s="39"/>
      <c r="AE20" s="40"/>
      <c r="AF20" s="41"/>
      <c r="AG20" s="42"/>
      <c r="AH20" s="42"/>
      <c r="AI20" s="42"/>
      <c r="AJ20" s="42"/>
      <c r="AK20" s="42"/>
      <c r="AL20" s="43"/>
    </row>
    <row r="21" spans="1:38" ht="15" thickTop="1" x14ac:dyDescent="0.3">
      <c r="Z21" s="3"/>
      <c r="AF21" s="7"/>
      <c r="AG21" s="7"/>
      <c r="AH21" s="7"/>
      <c r="AI21" s="7"/>
      <c r="AJ21" s="7"/>
      <c r="AK21" s="7"/>
      <c r="AL21" s="7"/>
    </row>
  </sheetData>
  <mergeCells count="12">
    <mergeCell ref="H6:K6"/>
    <mergeCell ref="L6:O6"/>
    <mergeCell ref="P6:S6"/>
    <mergeCell ref="AF6:AL6"/>
    <mergeCell ref="T6:U6"/>
    <mergeCell ref="V6:X6"/>
    <mergeCell ref="AC6:AC7"/>
    <mergeCell ref="AD6:AD7"/>
    <mergeCell ref="AE6:AE7"/>
    <mergeCell ref="C2:E2"/>
    <mergeCell ref="E6:E7"/>
    <mergeCell ref="F6:G6"/>
  </mergeCells>
  <pageMargins left="0.25" right="0.25" top="0.75" bottom="0.75" header="0.3" footer="0.3"/>
  <pageSetup paperSize="122" scale="6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91F1C-AB34-4296-9DD1-F83E7E653504}">
  <sheetPr>
    <pageSetUpPr fitToPage="1"/>
  </sheetPr>
  <dimension ref="A2:AM14"/>
  <sheetViews>
    <sheetView tabSelected="1" zoomScale="60" zoomScaleNormal="60" workbookViewId="0">
      <selection activeCell="B2" sqref="B2:E2"/>
    </sheetView>
  </sheetViews>
  <sheetFormatPr defaultColWidth="9.109375" defaultRowHeight="14.4" x14ac:dyDescent="0.3"/>
  <cols>
    <col min="1" max="1" width="9.109375" style="1"/>
    <col min="2" max="2" width="27.21875" style="1" customWidth="1"/>
    <col min="3" max="3" width="37" style="1" customWidth="1"/>
    <col min="4" max="4" width="25" style="1" customWidth="1"/>
    <col min="5" max="5" width="40.77734375" style="1" customWidth="1"/>
    <col min="6" max="6" width="27" style="1" customWidth="1"/>
    <col min="7" max="7" width="17.109375" style="1" customWidth="1"/>
    <col min="8" max="8" width="20.33203125" style="1" customWidth="1"/>
    <col min="9" max="9" width="19.5546875" style="1" customWidth="1"/>
    <col min="10" max="10" width="22" style="1" customWidth="1"/>
    <col min="11" max="11" width="15.33203125" style="1" customWidth="1"/>
    <col min="12" max="12" width="17.88671875" style="1" customWidth="1"/>
    <col min="13" max="13" width="14.5546875" style="1" customWidth="1"/>
    <col min="14" max="14" width="17.88671875" style="1" customWidth="1"/>
    <col min="15" max="15" width="12.88671875" style="1" customWidth="1"/>
    <col min="16" max="16" width="10.33203125" style="1" customWidth="1"/>
    <col min="17" max="17" width="9.109375" style="1"/>
    <col min="18" max="18" width="12.88671875" style="1" customWidth="1"/>
    <col min="19" max="21" width="9.109375" style="1"/>
    <col min="22" max="22" width="11.88671875" style="1" customWidth="1"/>
    <col min="23" max="23" width="12.109375" style="1" customWidth="1"/>
    <col min="24" max="24" width="17.5546875" style="1" customWidth="1"/>
    <col min="25" max="26" width="19.6640625" style="1" customWidth="1"/>
    <col min="27" max="27" width="24.88671875" style="1" customWidth="1"/>
    <col min="28" max="28" width="17.6640625" style="1" customWidth="1"/>
    <col min="29" max="29" width="19.88671875" style="1" customWidth="1"/>
    <col min="30" max="30" width="18.33203125" style="1" customWidth="1"/>
    <col min="31" max="31" width="14.109375" style="1" customWidth="1"/>
    <col min="32" max="32" width="13.88671875" style="1" customWidth="1"/>
    <col min="33" max="33" width="16.44140625" style="1" bestFit="1" customWidth="1"/>
    <col min="34" max="16384" width="9.109375" style="1"/>
  </cols>
  <sheetData>
    <row r="2" spans="1:39" ht="31.8" customHeight="1" x14ac:dyDescent="0.5">
      <c r="B2" s="225" t="s">
        <v>0</v>
      </c>
      <c r="C2" s="226" t="s">
        <v>267</v>
      </c>
      <c r="D2" s="226"/>
      <c r="E2" s="226"/>
      <c r="F2" s="224"/>
      <c r="G2" s="224"/>
      <c r="H2" s="4"/>
    </row>
    <row r="4" spans="1:39" x14ac:dyDescent="0.3">
      <c r="AA4" s="7"/>
      <c r="AB4" s="7"/>
      <c r="AC4" s="7"/>
      <c r="AD4" s="7"/>
      <c r="AE4" s="7"/>
      <c r="AF4" s="7"/>
      <c r="AG4" s="7"/>
    </row>
    <row r="5" spans="1:39" x14ac:dyDescent="0.3">
      <c r="G5" s="2"/>
      <c r="O5" s="9"/>
      <c r="P5" s="9"/>
      <c r="Q5" s="9"/>
      <c r="R5" s="9"/>
      <c r="AB5" s="7"/>
      <c r="AC5" s="7"/>
      <c r="AD5" s="7"/>
      <c r="AE5" s="7"/>
      <c r="AF5" s="7"/>
      <c r="AG5" s="7"/>
      <c r="AH5" s="7"/>
    </row>
    <row r="6" spans="1:39" ht="29.4" thickBot="1" x14ac:dyDescent="0.35">
      <c r="A6" s="52" t="s">
        <v>1</v>
      </c>
      <c r="B6" s="52" t="s">
        <v>2</v>
      </c>
      <c r="C6" s="52" t="s">
        <v>3</v>
      </c>
      <c r="D6" s="53" t="s">
        <v>4</v>
      </c>
      <c r="E6" s="191" t="s">
        <v>5</v>
      </c>
      <c r="F6" s="217" t="s">
        <v>6</v>
      </c>
      <c r="G6" s="218"/>
      <c r="H6" s="193" t="s">
        <v>7</v>
      </c>
      <c r="I6" s="195"/>
      <c r="J6" s="195"/>
      <c r="K6" s="194"/>
      <c r="L6" s="193" t="s">
        <v>8</v>
      </c>
      <c r="M6" s="195"/>
      <c r="N6" s="195"/>
      <c r="O6" s="194"/>
      <c r="P6" s="202" t="s">
        <v>9</v>
      </c>
      <c r="Q6" s="200"/>
      <c r="R6" s="200"/>
      <c r="S6" s="201"/>
      <c r="T6" s="202" t="s">
        <v>10</v>
      </c>
      <c r="U6" s="201"/>
      <c r="V6" s="202" t="s">
        <v>11</v>
      </c>
      <c r="W6" s="200"/>
      <c r="X6" s="201"/>
      <c r="Y6" s="54" t="s">
        <v>12</v>
      </c>
      <c r="Z6" s="52" t="s">
        <v>13</v>
      </c>
      <c r="AA6" s="55" t="s">
        <v>14</v>
      </c>
      <c r="AB6" s="56" t="s">
        <v>15</v>
      </c>
      <c r="AC6" s="198" t="s">
        <v>16</v>
      </c>
      <c r="AD6" s="196" t="s">
        <v>17</v>
      </c>
      <c r="AE6" s="198" t="s">
        <v>18</v>
      </c>
      <c r="AF6" s="200" t="s">
        <v>19</v>
      </c>
      <c r="AG6" s="200"/>
      <c r="AH6" s="200"/>
      <c r="AI6" s="200"/>
      <c r="AJ6" s="200"/>
      <c r="AK6" s="200"/>
      <c r="AL6" s="201"/>
      <c r="AM6" s="15"/>
    </row>
    <row r="7" spans="1:39" ht="72.599999999999994" thickBot="1" x14ac:dyDescent="0.35">
      <c r="A7" s="58"/>
      <c r="B7" s="58"/>
      <c r="C7" s="58"/>
      <c r="D7" s="59"/>
      <c r="E7" s="192"/>
      <c r="F7" s="60" t="s">
        <v>20</v>
      </c>
      <c r="G7" s="58" t="s">
        <v>21</v>
      </c>
      <c r="H7" s="60" t="s">
        <v>7</v>
      </c>
      <c r="I7" s="60" t="s">
        <v>22</v>
      </c>
      <c r="J7" s="60" t="s">
        <v>23</v>
      </c>
      <c r="K7" s="58" t="s">
        <v>24</v>
      </c>
      <c r="L7" s="60" t="s">
        <v>8</v>
      </c>
      <c r="M7" s="60" t="s">
        <v>22</v>
      </c>
      <c r="N7" s="60" t="s">
        <v>23</v>
      </c>
      <c r="O7" s="58" t="s">
        <v>25</v>
      </c>
      <c r="P7" s="60" t="s">
        <v>26</v>
      </c>
      <c r="Q7" s="60" t="s">
        <v>27</v>
      </c>
      <c r="R7" s="60" t="s">
        <v>28</v>
      </c>
      <c r="S7" s="58" t="s">
        <v>29</v>
      </c>
      <c r="T7" s="60" t="s">
        <v>30</v>
      </c>
      <c r="U7" s="58" t="s">
        <v>31</v>
      </c>
      <c r="V7" s="61" t="s">
        <v>32</v>
      </c>
      <c r="W7" s="60" t="s">
        <v>33</v>
      </c>
      <c r="X7" s="58" t="s">
        <v>34</v>
      </c>
      <c r="Y7" s="62"/>
      <c r="Z7" s="58"/>
      <c r="AA7" s="58"/>
      <c r="AB7" s="63"/>
      <c r="AC7" s="199"/>
      <c r="AD7" s="197"/>
      <c r="AE7" s="199"/>
      <c r="AF7" s="60" t="s">
        <v>35</v>
      </c>
      <c r="AG7" s="60" t="s">
        <v>36</v>
      </c>
      <c r="AH7" s="60" t="s">
        <v>37</v>
      </c>
      <c r="AI7" s="60" t="s">
        <v>38</v>
      </c>
      <c r="AJ7" s="60" t="s">
        <v>39</v>
      </c>
      <c r="AK7" s="60" t="s">
        <v>40</v>
      </c>
      <c r="AL7" s="58" t="s">
        <v>41</v>
      </c>
      <c r="AM7" s="15"/>
    </row>
    <row r="8" spans="1:39" s="115" customFormat="1" ht="137.25" customHeight="1" x14ac:dyDescent="0.3">
      <c r="A8" s="86">
        <v>1</v>
      </c>
      <c r="B8" s="147" t="s">
        <v>216</v>
      </c>
      <c r="C8" s="64" t="s">
        <v>217</v>
      </c>
      <c r="D8" s="147" t="s">
        <v>218</v>
      </c>
      <c r="E8" s="95" t="s">
        <v>219</v>
      </c>
      <c r="F8" s="89" t="s">
        <v>220</v>
      </c>
      <c r="G8" s="64"/>
      <c r="H8" s="164" t="s">
        <v>221</v>
      </c>
      <c r="I8" s="90"/>
      <c r="J8" s="90" t="s">
        <v>222</v>
      </c>
      <c r="K8" s="172">
        <v>31683</v>
      </c>
      <c r="L8" s="171" t="s">
        <v>223</v>
      </c>
      <c r="M8" s="90"/>
      <c r="N8" s="90"/>
      <c r="O8" s="166">
        <v>31683</v>
      </c>
      <c r="P8" s="90"/>
      <c r="Q8" s="90" t="s">
        <v>48</v>
      </c>
      <c r="R8" s="90"/>
      <c r="S8" s="64" t="s">
        <v>48</v>
      </c>
      <c r="T8" s="90" t="s">
        <v>67</v>
      </c>
      <c r="U8" s="64" t="s">
        <v>155</v>
      </c>
      <c r="V8" s="91"/>
      <c r="W8" s="90" t="s">
        <v>261</v>
      </c>
      <c r="X8" s="64"/>
      <c r="Y8" s="95" t="s">
        <v>224</v>
      </c>
      <c r="Z8" s="64" t="s">
        <v>225</v>
      </c>
      <c r="AA8" s="64" t="s">
        <v>226</v>
      </c>
      <c r="AB8" s="92"/>
      <c r="AC8" s="95" t="s">
        <v>56</v>
      </c>
      <c r="AD8" s="92" t="s">
        <v>227</v>
      </c>
      <c r="AE8" s="93" t="s">
        <v>253</v>
      </c>
      <c r="AF8" s="90" t="s">
        <v>58</v>
      </c>
      <c r="AG8" s="90" t="s">
        <v>99</v>
      </c>
      <c r="AH8" s="90" t="s">
        <v>58</v>
      </c>
      <c r="AI8" s="90" t="s">
        <v>58</v>
      </c>
      <c r="AJ8" s="90" t="s">
        <v>60</v>
      </c>
      <c r="AK8" s="90" t="s">
        <v>60</v>
      </c>
      <c r="AL8" s="64" t="s">
        <v>117</v>
      </c>
    </row>
    <row r="9" spans="1:39" s="115" customFormat="1" ht="114" customHeight="1" x14ac:dyDescent="0.3">
      <c r="A9" s="86">
        <v>2</v>
      </c>
      <c r="B9" s="95" t="s">
        <v>228</v>
      </c>
      <c r="C9" s="64" t="s">
        <v>229</v>
      </c>
      <c r="D9" s="95"/>
      <c r="E9" s="95"/>
      <c r="F9" s="90"/>
      <c r="G9" s="64"/>
      <c r="H9" s="90"/>
      <c r="I9" s="90"/>
      <c r="J9" s="90"/>
      <c r="K9" s="153"/>
      <c r="L9" s="90"/>
      <c r="M9" s="90"/>
      <c r="N9" s="90"/>
      <c r="O9" s="156"/>
      <c r="P9" s="90"/>
      <c r="Q9" s="90"/>
      <c r="R9" s="90"/>
      <c r="S9" s="64"/>
      <c r="T9" s="90"/>
      <c r="U9" s="64"/>
      <c r="V9" s="91"/>
      <c r="W9" s="90"/>
      <c r="X9" s="64"/>
      <c r="Y9" s="95"/>
      <c r="Z9" s="64"/>
      <c r="AA9" s="64"/>
      <c r="AB9" s="92"/>
      <c r="AC9" s="95"/>
      <c r="AD9" s="92"/>
      <c r="AE9" s="93"/>
      <c r="AF9" s="90"/>
      <c r="AG9" s="90"/>
      <c r="AH9" s="90"/>
      <c r="AI9" s="90"/>
      <c r="AJ9" s="90"/>
      <c r="AK9" s="90"/>
      <c r="AL9" s="64"/>
    </row>
    <row r="10" spans="1:39" s="115" customFormat="1" ht="120.75" customHeight="1" x14ac:dyDescent="0.3">
      <c r="A10" s="86">
        <v>3</v>
      </c>
      <c r="B10" s="95" t="s">
        <v>230</v>
      </c>
      <c r="C10" s="64" t="s">
        <v>231</v>
      </c>
      <c r="D10" s="95" t="s">
        <v>232</v>
      </c>
      <c r="E10" s="95"/>
      <c r="F10" s="90" t="s">
        <v>233</v>
      </c>
      <c r="G10" s="64"/>
      <c r="H10" s="90" t="s">
        <v>234</v>
      </c>
      <c r="I10" s="90"/>
      <c r="J10" s="90" t="s">
        <v>235</v>
      </c>
      <c r="K10" s="153">
        <v>187380</v>
      </c>
      <c r="L10" s="90"/>
      <c r="M10" s="90"/>
      <c r="N10" s="90" t="s">
        <v>235</v>
      </c>
      <c r="O10" s="166">
        <f>K10</f>
        <v>187380</v>
      </c>
      <c r="P10" s="90"/>
      <c r="Q10" s="90" t="s">
        <v>48</v>
      </c>
      <c r="R10" s="90"/>
      <c r="S10" s="64" t="s">
        <v>48</v>
      </c>
      <c r="T10" s="90" t="s">
        <v>93</v>
      </c>
      <c r="U10" s="64" t="s">
        <v>50</v>
      </c>
      <c r="V10" s="91"/>
      <c r="W10" s="90" t="s">
        <v>262</v>
      </c>
      <c r="X10" s="64"/>
      <c r="Y10" s="95" t="s">
        <v>224</v>
      </c>
      <c r="Z10" s="64" t="s">
        <v>225</v>
      </c>
      <c r="AA10" s="64" t="s">
        <v>236</v>
      </c>
      <c r="AB10" s="92"/>
      <c r="AC10" s="95" t="s">
        <v>56</v>
      </c>
      <c r="AD10" s="92" t="s">
        <v>227</v>
      </c>
      <c r="AE10" s="93" t="s">
        <v>253</v>
      </c>
      <c r="AF10" s="90" t="s">
        <v>58</v>
      </c>
      <c r="AG10" s="90" t="s">
        <v>99</v>
      </c>
      <c r="AH10" s="90" t="s">
        <v>58</v>
      </c>
      <c r="AI10" s="90" t="s">
        <v>59</v>
      </c>
      <c r="AJ10" s="90" t="s">
        <v>60</v>
      </c>
      <c r="AK10" s="90" t="s">
        <v>237</v>
      </c>
      <c r="AL10" s="64" t="s">
        <v>117</v>
      </c>
    </row>
    <row r="11" spans="1:39" s="115" customFormat="1" ht="126" customHeight="1" x14ac:dyDescent="0.3">
      <c r="A11" s="148">
        <v>4</v>
      </c>
      <c r="B11" s="64" t="s">
        <v>238</v>
      </c>
      <c r="C11" s="64" t="s">
        <v>239</v>
      </c>
      <c r="D11" s="147" t="s">
        <v>240</v>
      </c>
      <c r="E11" s="95" t="s">
        <v>241</v>
      </c>
      <c r="F11" s="89" t="s">
        <v>242</v>
      </c>
      <c r="G11" s="64" t="s">
        <v>243</v>
      </c>
      <c r="H11" s="164" t="s">
        <v>223</v>
      </c>
      <c r="I11" s="86"/>
      <c r="J11" s="90"/>
      <c r="K11" s="153"/>
      <c r="L11" s="164" t="s">
        <v>223</v>
      </c>
      <c r="M11" s="90"/>
      <c r="N11" s="90"/>
      <c r="O11" s="156"/>
      <c r="P11" s="90"/>
      <c r="Q11" s="90" t="s">
        <v>48</v>
      </c>
      <c r="R11" s="90"/>
      <c r="S11" s="64" t="s">
        <v>48</v>
      </c>
      <c r="T11" s="90" t="s">
        <v>67</v>
      </c>
      <c r="U11" s="64" t="s">
        <v>155</v>
      </c>
      <c r="V11" s="91"/>
      <c r="W11" s="90" t="s">
        <v>262</v>
      </c>
      <c r="X11" s="64"/>
      <c r="Y11" s="95" t="s">
        <v>185</v>
      </c>
      <c r="Z11" s="64" t="s">
        <v>225</v>
      </c>
      <c r="AA11" s="64" t="s">
        <v>244</v>
      </c>
      <c r="AB11" s="92"/>
      <c r="AC11" s="95" t="s">
        <v>56</v>
      </c>
      <c r="AD11" s="92" t="s">
        <v>197</v>
      </c>
      <c r="AE11" s="93" t="s">
        <v>253</v>
      </c>
      <c r="AF11" s="90" t="s">
        <v>58</v>
      </c>
      <c r="AG11" s="90" t="s">
        <v>99</v>
      </c>
      <c r="AH11" s="90" t="s">
        <v>58</v>
      </c>
      <c r="AI11" s="90" t="s">
        <v>99</v>
      </c>
      <c r="AJ11" s="90" t="s">
        <v>60</v>
      </c>
      <c r="AK11" s="90" t="s">
        <v>60</v>
      </c>
      <c r="AL11" s="64" t="s">
        <v>117</v>
      </c>
    </row>
    <row r="12" spans="1:39" s="146" customFormat="1" ht="57.6" x14ac:dyDescent="0.3">
      <c r="A12" s="97">
        <v>5</v>
      </c>
      <c r="B12" s="64" t="s">
        <v>245</v>
      </c>
      <c r="C12" s="64" t="s">
        <v>246</v>
      </c>
      <c r="D12" s="64"/>
      <c r="E12" s="64"/>
      <c r="F12" s="90"/>
      <c r="G12" s="64"/>
      <c r="H12" s="90" t="s">
        <v>247</v>
      </c>
      <c r="I12" s="90"/>
      <c r="J12" s="90"/>
      <c r="K12" s="153"/>
      <c r="L12" s="90"/>
      <c r="M12" s="90"/>
      <c r="N12" s="90"/>
      <c r="O12" s="156"/>
      <c r="P12" s="90"/>
      <c r="Q12" s="90"/>
      <c r="R12" s="90"/>
      <c r="S12" s="64"/>
      <c r="T12" s="90" t="s">
        <v>93</v>
      </c>
      <c r="U12" s="64"/>
      <c r="V12" s="91"/>
      <c r="W12" s="90"/>
      <c r="X12" s="64"/>
      <c r="Y12" s="92" t="s">
        <v>248</v>
      </c>
      <c r="Z12" s="64"/>
      <c r="AA12" s="64"/>
      <c r="AB12" s="92"/>
      <c r="AC12" s="93" t="s">
        <v>56</v>
      </c>
      <c r="AD12" s="92" t="s">
        <v>249</v>
      </c>
      <c r="AE12" s="93" t="s">
        <v>253</v>
      </c>
      <c r="AF12" s="90" t="s">
        <v>73</v>
      </c>
      <c r="AG12" s="90" t="s">
        <v>73</v>
      </c>
      <c r="AH12" s="90" t="s">
        <v>72</v>
      </c>
      <c r="AI12" s="90" t="s">
        <v>250</v>
      </c>
      <c r="AJ12" s="90" t="s">
        <v>251</v>
      </c>
      <c r="AK12" s="90" t="s">
        <v>250</v>
      </c>
      <c r="AL12" s="64" t="s">
        <v>150</v>
      </c>
    </row>
    <row r="13" spans="1:39" s="115" customFormat="1" x14ac:dyDescent="0.3">
      <c r="A13" s="136"/>
      <c r="B13" s="137"/>
      <c r="C13" s="137"/>
      <c r="D13" s="137"/>
      <c r="E13" s="137"/>
      <c r="F13" s="138"/>
      <c r="G13" s="137"/>
      <c r="H13" s="138"/>
      <c r="I13" s="138"/>
      <c r="J13" s="138"/>
      <c r="K13" s="169">
        <f>SUM(K8:K12)</f>
        <v>219063</v>
      </c>
      <c r="L13" s="170"/>
      <c r="M13" s="170"/>
      <c r="N13" s="170"/>
      <c r="O13" s="169">
        <f>SUM(O8:O12)</f>
        <v>219063</v>
      </c>
      <c r="P13" s="138"/>
      <c r="Q13" s="138"/>
      <c r="R13" s="138"/>
      <c r="S13" s="137"/>
      <c r="T13" s="138"/>
      <c r="U13" s="137"/>
      <c r="V13" s="139"/>
      <c r="W13" s="138"/>
      <c r="X13" s="137"/>
      <c r="Y13" s="140"/>
      <c r="Z13" s="137"/>
      <c r="AA13" s="137"/>
      <c r="AB13" s="140"/>
      <c r="AC13" s="141"/>
      <c r="AD13" s="140"/>
      <c r="AE13" s="141"/>
      <c r="AF13" s="142"/>
      <c r="AG13" s="143"/>
      <c r="AH13" s="143"/>
      <c r="AI13" s="143"/>
      <c r="AJ13" s="143"/>
      <c r="AK13" s="143"/>
      <c r="AL13" s="144"/>
    </row>
    <row r="14" spans="1:39" ht="15" thickTop="1" x14ac:dyDescent="0.3">
      <c r="Z14" s="3"/>
      <c r="AF14" s="7"/>
      <c r="AG14" s="7"/>
      <c r="AH14" s="7"/>
      <c r="AI14" s="7"/>
      <c r="AJ14" s="7"/>
      <c r="AK14" s="7"/>
      <c r="AL14" s="7"/>
    </row>
  </sheetData>
  <mergeCells count="12">
    <mergeCell ref="C2:E2"/>
    <mergeCell ref="AF6:AL6"/>
    <mergeCell ref="T6:U6"/>
    <mergeCell ref="V6:X6"/>
    <mergeCell ref="AC6:AC7"/>
    <mergeCell ref="AD6:AD7"/>
    <mergeCell ref="AE6:AE7"/>
    <mergeCell ref="E6:E7"/>
    <mergeCell ref="F6:G6"/>
    <mergeCell ref="H6:K6"/>
    <mergeCell ref="L6:O6"/>
    <mergeCell ref="P6:S6"/>
  </mergeCells>
  <pageMargins left="0.25" right="0.25" top="0.75" bottom="0.75" header="0.3" footer="0.3"/>
  <pageSetup paperSize="122" scale="65"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f981239-b3dd-463a-9d58-292dfabdd60e" xsi:nil="true"/>
    <lcf76f155ced4ddcb4097134ff3c332f xmlns="f5dc4c3f-8a7d-40c6-88f9-45323f77d7c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42FF5B4931D6541B0CF84D4B856ACF8" ma:contentTypeVersion="17" ma:contentTypeDescription="Opret et nyt dokument." ma:contentTypeScope="" ma:versionID="bb2ba2f95c13cd80ede9210d1fb2f7db">
  <xsd:schema xmlns:xsd="http://www.w3.org/2001/XMLSchema" xmlns:xs="http://www.w3.org/2001/XMLSchema" xmlns:p="http://schemas.microsoft.com/office/2006/metadata/properties" xmlns:ns2="f5dc4c3f-8a7d-40c6-88f9-45323f77d7cb" xmlns:ns3="bf981239-b3dd-463a-9d58-292dfabdd60e" targetNamespace="http://schemas.microsoft.com/office/2006/metadata/properties" ma:root="true" ma:fieldsID="445656f2dd9e0e089b715ff962603ec0" ns2:_="" ns3:_="">
    <xsd:import namespace="f5dc4c3f-8a7d-40c6-88f9-45323f77d7cb"/>
    <xsd:import namespace="bf981239-b3dd-463a-9d58-292dfabdd6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4c3f-8a7d-40c6-88f9-45323f77d7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fd8b7232-3447-4015-8c29-860061c6a3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f981239-b3dd-463a-9d58-292dfabdd60e"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79e70686-fa1b-4122-84a1-b0371b1803ed}" ma:internalName="TaxCatchAll" ma:showField="CatchAllData" ma:web="bf981239-b3dd-463a-9d58-292dfabdd6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EFA643-E4DC-4053-BF99-D7F549C14304}">
  <ds:schemaRefs>
    <ds:schemaRef ds:uri="http://purl.org/dc/dcmitype/"/>
    <ds:schemaRef ds:uri="bf981239-b3dd-463a-9d58-292dfabdd60e"/>
    <ds:schemaRef ds:uri="http://purl.org/dc/elements/1.1/"/>
    <ds:schemaRef ds:uri="http://schemas.microsoft.com/office/2006/metadata/properties"/>
    <ds:schemaRef ds:uri="http://schemas.microsoft.com/office/2006/documentManagement/types"/>
    <ds:schemaRef ds:uri="f5dc4c3f-8a7d-40c6-88f9-45323f77d7cb"/>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E63C8BE-625B-4F85-8259-E4E1BE3AD22F}">
  <ds:schemaRefs>
    <ds:schemaRef ds:uri="http://schemas.microsoft.com/sharepoint/v3/contenttype/forms"/>
  </ds:schemaRefs>
</ds:datastoreItem>
</file>

<file path=customXml/itemProps3.xml><?xml version="1.0" encoding="utf-8"?>
<ds:datastoreItem xmlns:ds="http://schemas.openxmlformats.org/officeDocument/2006/customXml" ds:itemID="{22DD0F18-B2B6-48B2-B755-FB060C624C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hirtshals som knudepunkt</vt:lpstr>
      <vt:lpstr>fjernvarme</vt:lpstr>
      <vt:lpstr>olie og gasfyr</vt:lpstr>
      <vt:lpstr>energi i balance</vt:lpstr>
      <vt:lpstr>'hirtshals som knudepunkt'!Udskriftsområde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Maj-Britt Jensen - Teknisk</dc:creator>
  <cp:keywords/>
  <dc:description/>
  <cp:lastModifiedBy>Maj-Britt Jensen - Teknisk</cp:lastModifiedBy>
  <cp:revision/>
  <cp:lastPrinted>2022-08-03T12:25:53Z</cp:lastPrinted>
  <dcterms:created xsi:type="dcterms:W3CDTF">2021-09-09T09:20:25Z</dcterms:created>
  <dcterms:modified xsi:type="dcterms:W3CDTF">2022-08-03T12:25:59Z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0x010100742FF5B4931D6541B0CF84D4B856ACF8</vt:lpwstr>
  </property>
</Properties>
</file>